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3" activeTab="2"/>
  </bookViews>
  <sheets>
    <sheet name="dochody" sheetId="1" r:id="rId1"/>
    <sheet name="dochody i wyd.zlecone" sheetId="2" r:id="rId2"/>
    <sheet name="dot.celowe " sheetId="3" r:id="rId3"/>
  </sheets>
  <definedNames>
    <definedName name="_xlnm.Print_Area" localSheetId="0">'dochody'!$A$1:$L$36</definedName>
  </definedNames>
  <calcPr fullCalcOnLoad="1"/>
</workbook>
</file>

<file path=xl/sharedStrings.xml><?xml version="1.0" encoding="utf-8"?>
<sst xmlns="http://schemas.openxmlformats.org/spreadsheetml/2006/main" count="220" uniqueCount="98">
  <si>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</si>
  <si>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</si>
  <si>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</si>
  <si>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</si>
  <si>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</si>
  <si>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</si>
  <si>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Rozdział</t>
  </si>
  <si>
    <t>majątkowe</t>
  </si>
  <si>
    <t>w tym:</t>
  </si>
  <si>
    <t>Dochody ogółem</t>
  </si>
  <si>
    <t>Źródło dochodów*</t>
  </si>
  <si>
    <t>Lp.</t>
  </si>
  <si>
    <t>Treść</t>
  </si>
  <si>
    <t>1.</t>
  </si>
  <si>
    <t>2.</t>
  </si>
  <si>
    <t>3.</t>
  </si>
  <si>
    <t>4.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</si>
  <si>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</si>
  <si>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</si>
  <si>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</si>
  <si>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</si>
  <si>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</si>
  <si>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>Kwota dotacji</t>
  </si>
  <si>
    <t>z tego :</t>
  </si>
  <si>
    <t>750</t>
  </si>
  <si>
    <t>Administracja publiczna</t>
  </si>
  <si>
    <t>Dotacje celowe otrzymane z budżetu państwa na realizację zadań bieżących z zakresu administracji rządowej oraz innych zadań zleconych gminie ustawami</t>
  </si>
  <si>
    <t>758</t>
  </si>
  <si>
    <t>Różne rozliczenia</t>
  </si>
  <si>
    <t>852</t>
  </si>
  <si>
    <t>Pomoc społeczna</t>
  </si>
  <si>
    <t>Obrona cywilna</t>
  </si>
  <si>
    <t>801</t>
  </si>
  <si>
    <t>Oświata i wychowanie</t>
  </si>
  <si>
    <t>Dodatki mieszkaniowe</t>
  </si>
  <si>
    <t>Usługi opiekuńcze i specjalistyczne usługi opiekuńcze</t>
  </si>
  <si>
    <t>Pozostała działalność</t>
  </si>
  <si>
    <t>Urzędy wojewódzkie</t>
  </si>
  <si>
    <t>"</t>
  </si>
  <si>
    <t>Jednostki sektora finansów publicznych</t>
  </si>
  <si>
    <t>Nazwa jednostki</t>
  </si>
  <si>
    <t>Jednostki spoza sektora finansów publicznych</t>
  </si>
  <si>
    <t>Urząd Marszałkowski Województwa Mazowieckiego</t>
  </si>
  <si>
    <t>Upowszechnianie kultury i sztuki oraz ochrona dóbr i tradycji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</si>
  <si>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</si>
  <si>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</si>
  <si>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</si>
  <si>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WPF-majatkowe</t>
  </si>
  <si>
    <t>bieżace</t>
  </si>
  <si>
    <t>majatkowe roczne</t>
  </si>
  <si>
    <t xml:space="preserve">     DOCHODY BUDŻETU</t>
  </si>
  <si>
    <t>par.2009</t>
  </si>
  <si>
    <t>par.2007</t>
  </si>
  <si>
    <t>Planowane dochody na 2014 r</t>
  </si>
  <si>
    <t>Pozostałe wydatki obronne</t>
  </si>
  <si>
    <t xml:space="preserve">dotacje i </t>
  </si>
  <si>
    <t>Ochrona i promocja zdrowia wśród mieszkańców gminy</t>
  </si>
  <si>
    <t>Gmina Miasto Sochaczew</t>
  </si>
  <si>
    <t xml:space="preserve">Nazwa </t>
  </si>
  <si>
    <t>Upowszechnianie kultury fizycznej wśród dzieci i młodzieży w wieku szkolnym oraz osób dorosłych z terenu gminy</t>
  </si>
  <si>
    <t>Przed zmianą</t>
  </si>
  <si>
    <t>Zwiekszenia(+)</t>
  </si>
  <si>
    <t>Zmniejszenia(-)</t>
  </si>
  <si>
    <t>Po zmianie</t>
  </si>
  <si>
    <t>Dotacje ogółem przed zmianą</t>
  </si>
  <si>
    <t>Zwiększenia (+)</t>
  </si>
  <si>
    <t>Zmniejszenia (-)</t>
  </si>
  <si>
    <t>Dotacje
ogółem po zmianie</t>
  </si>
  <si>
    <t xml:space="preserve">Wydatki
ogółem przed zmianą
</t>
  </si>
  <si>
    <t xml:space="preserve">Wydatki
ogółem po zmianie
</t>
  </si>
  <si>
    <t>0,00</t>
  </si>
  <si>
    <t>Dotacje celowe w ramach programów finansowanych z udziałem środków europejskich oraz środków o których mowa w art.5 ust.1 pkt 3 oraz ust. 3 pkt 5 i 6 ustawy, lub płatności w ramach budżetu środków europejskich</t>
  </si>
  <si>
    <t>+ 21 056,00</t>
  </si>
  <si>
    <t>- 27 309,00</t>
  </si>
  <si>
    <t>Subwencje ogólne z budżetu państwa</t>
  </si>
  <si>
    <t>+ 256 090,00</t>
  </si>
  <si>
    <t>Dotacje celowe otrzymane z budżetu panstwa na realizację własnych zadań bieżących gmin</t>
  </si>
  <si>
    <t>+ 11 300,00</t>
  </si>
  <si>
    <t>- 13 600,00</t>
  </si>
  <si>
    <t>Wpływy z usług</t>
  </si>
  <si>
    <t>+ 4 700,00</t>
  </si>
  <si>
    <t>- 4 700,00</t>
  </si>
  <si>
    <t>+ 6 600,00</t>
  </si>
  <si>
    <t>- 8 900,00</t>
  </si>
  <si>
    <t>+ 288 446,00</t>
  </si>
  <si>
    <t>- 40 909,00</t>
  </si>
  <si>
    <t>+ 6 000,00</t>
  </si>
  <si>
    <t>+ 600,00</t>
  </si>
  <si>
    <t>Kwota dotacji po zmianie</t>
  </si>
  <si>
    <t>+ 3 570,00</t>
  </si>
  <si>
    <t>Załącznik nr 1 do Uchwały Nr L/258/2014 Rady Gminy Sochaczew z dnia 26 marca 2014 roku zmieniająca Uchwałę Budżetową Gminy Sochaczew na rok 2014</t>
  </si>
  <si>
    <t>Załącznik nr 3 do Uchwały Nr L/258/2014 Rady Gminy Sochaczew z dnia 26 marca 2014 roku zmieniająca Uchwałę Budżetową Gminy Sochaczew na rok 2014</t>
  </si>
  <si>
    <t>Dotacje celowe dla podmiotów zaliczanych i niezaliczanych do sektora finansów publicznych w 2014r.</t>
  </si>
  <si>
    <t>Gminny Zakład Gospodarki Komunlanej w Sochaczewie</t>
  </si>
  <si>
    <t>+ 17 000,00</t>
  </si>
  <si>
    <t>+ 20 570,00</t>
  </si>
  <si>
    <t>majatkowe bieżące</t>
  </si>
  <si>
    <t>Załącznik nr 4 do Uchwały Nr L/258/2014 Rady Gminy Sochaczew z dnia 26 marca 2014 roku zmieniający Uchwałę Budżetową Gminy Sochaczew na rok 2014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</si>
</sst>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57"/>
      <name val="Arial"/>
      <family val="0"/>
    </font>
    <font>
      <b/>
      <sz val="7.5"/>
      <name val="Arial CE"/>
      <family val="2"/>
    </font>
    <font>
      <b/>
      <sz val="7.5"/>
      <name val="Times New Roman"/>
      <family val="1"/>
    </font>
    <font>
      <sz val="7.5"/>
      <name val="Arial"/>
      <family val="0"/>
    </font>
    <font>
      <sz val="7.5"/>
      <name val="Times New Roman"/>
      <family val="1"/>
    </font>
    <font>
      <sz val="7.5"/>
      <name val="Arial CE"/>
      <family val="2"/>
    </font>
    <font>
      <b/>
      <sz val="7.5"/>
      <name val="Arial"/>
      <family val="2"/>
    </font>
    <font>
      <b/>
      <sz val="7.5"/>
      <color indexed="10"/>
      <name val="Arial"/>
      <family val="2"/>
    </font>
    <font>
      <i/>
      <sz val="7.5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2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2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11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right"/>
    </xf>
    <xf numFmtId="4" fontId="6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4" fontId="6" fillId="20" borderId="10" xfId="0" applyNumberFormat="1" applyFont="1" applyFill="1" applyBorder="1" applyAlignment="1">
      <alignment horizontal="right" vertical="center" wrapText="1"/>
    </xf>
    <xf numFmtId="0" fontId="8" fillId="20" borderId="11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5" fillId="20" borderId="10" xfId="0" applyNumberFormat="1" applyFont="1" applyFill="1" applyBorder="1" applyAlignment="1">
      <alignment horizontal="center" vertical="center"/>
    </xf>
    <xf numFmtId="4" fontId="5" fillId="20" borderId="10" xfId="0" applyNumberFormat="1" applyFont="1" applyFill="1" applyBorder="1" applyAlignment="1">
      <alignment horizontal="right" vertical="center" wrapText="1"/>
    </xf>
    <xf numFmtId="4" fontId="5" fillId="2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/>
    </xf>
    <xf numFmtId="0" fontId="5" fillId="2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" fontId="8" fillId="2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4" fillId="20" borderId="10" xfId="0" applyFont="1" applyFill="1" applyBorder="1" applyAlignment="1">
      <alignment horizontal="center" vertical="center" wrapText="1"/>
    </xf>
    <xf numFmtId="49" fontId="5" fillId="2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" fontId="39" fillId="0" borderId="10" xfId="0" applyNumberFormat="1" applyFont="1" applyBorder="1" applyAlignment="1">
      <alignment vertical="center"/>
    </xf>
    <xf numFmtId="49" fontId="39" fillId="0" borderId="10" xfId="0" applyNumberFormat="1" applyFont="1" applyBorder="1" applyAlignment="1">
      <alignment horizontal="right" vertical="center"/>
    </xf>
    <xf numFmtId="4" fontId="40" fillId="0" borderId="10" xfId="0" applyNumberFormat="1" applyFont="1" applyBorder="1" applyAlignment="1">
      <alignment vertical="center"/>
    </xf>
    <xf numFmtId="49" fontId="40" fillId="0" borderId="10" xfId="0" applyNumberFormat="1" applyFont="1" applyBorder="1" applyAlignment="1">
      <alignment horizontal="right" vertical="center"/>
    </xf>
    <xf numFmtId="4" fontId="40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wrapText="1"/>
    </xf>
    <xf numFmtId="4" fontId="36" fillId="0" borderId="10" xfId="0" applyNumberFormat="1" applyFont="1" applyBorder="1" applyAlignment="1">
      <alignment vertical="center"/>
    </xf>
    <xf numFmtId="49" fontId="36" fillId="0" borderId="10" xfId="0" applyNumberFormat="1" applyFont="1" applyBorder="1" applyAlignment="1">
      <alignment horizontal="right" vertical="center"/>
    </xf>
    <xf numFmtId="4" fontId="36" fillId="0" borderId="10" xfId="0" applyNumberFormat="1" applyFont="1" applyBorder="1" applyAlignment="1">
      <alignment vertical="center"/>
    </xf>
    <xf numFmtId="4" fontId="39" fillId="0" borderId="10" xfId="0" applyNumberFormat="1" applyFont="1" applyBorder="1" applyAlignment="1">
      <alignment/>
    </xf>
    <xf numFmtId="0" fontId="36" fillId="0" borderId="10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" fontId="34" fillId="20" borderId="10" xfId="0" applyNumberFormat="1" applyFont="1" applyFill="1" applyBorder="1" applyAlignment="1">
      <alignment horizontal="right" vertical="center"/>
    </xf>
    <xf numFmtId="49" fontId="34" fillId="20" borderId="10" xfId="0" applyNumberFormat="1" applyFont="1" applyFill="1" applyBorder="1" applyAlignment="1">
      <alignment horizontal="right" vertical="center"/>
    </xf>
    <xf numFmtId="4" fontId="39" fillId="20" borderId="10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39" fillId="2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49" fontId="6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6" fillId="20" borderId="10" xfId="0" applyNumberFormat="1" applyFont="1" applyFill="1" applyBorder="1" applyAlignment="1">
      <alignment horizontal="right" vertical="center"/>
    </xf>
    <xf numFmtId="0" fontId="8" fillId="20" borderId="12" xfId="0" applyFont="1" applyFill="1" applyBorder="1" applyAlignment="1">
      <alignment horizontal="center" vertical="center"/>
    </xf>
    <xf numFmtId="0" fontId="8" fillId="2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20" borderId="16" xfId="0" applyFont="1" applyFill="1" applyBorder="1" applyAlignment="1">
      <alignment horizontal="center" vertical="center"/>
    </xf>
    <xf numFmtId="0" fontId="8" fillId="2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20" borderId="17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8" fillId="20" borderId="17" xfId="0" applyFont="1" applyFill="1" applyBorder="1" applyAlignment="1">
      <alignment horizontal="center" vertical="center"/>
    </xf>
    <xf numFmtId="0" fontId="8" fillId="20" borderId="11" xfId="0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8" fillId="20" borderId="10" xfId="0" applyFont="1" applyFill="1" applyBorder="1" applyAlignment="1">
      <alignment horizontal="center" vertical="center"/>
    </xf>
    <xf numFmtId="0" fontId="8" fillId="20" borderId="15" xfId="0" applyFont="1" applyFill="1" applyBorder="1" applyAlignment="1">
      <alignment horizontal="center" vertical="center"/>
    </xf>
    <xf numFmtId="0" fontId="8" fillId="20" borderId="18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 wrapText="1"/>
    </xf>
    <xf numFmtId="0" fontId="34" fillId="20" borderId="18" xfId="0" applyFont="1" applyFill="1" applyBorder="1" applyAlignment="1">
      <alignment horizontal="center" vertical="center"/>
    </xf>
    <xf numFmtId="0" fontId="34" fillId="20" borderId="17" xfId="0" applyFont="1" applyFill="1" applyBorder="1" applyAlignment="1">
      <alignment horizontal="center" vertical="center"/>
    </xf>
    <xf numFmtId="0" fontId="34" fillId="2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4" fillId="20" borderId="10" xfId="0" applyFont="1" applyFill="1" applyBorder="1" applyAlignment="1">
      <alignment horizontal="center" vertical="center"/>
    </xf>
    <xf numFmtId="0" fontId="35" fillId="20" borderId="10" xfId="0" applyFont="1" applyFill="1" applyBorder="1" applyAlignment="1">
      <alignment horizontal="center" vertical="center" wrapText="1"/>
    </xf>
    <xf numFmtId="0" fontId="34" fillId="20" borderId="10" xfId="0" applyFont="1" applyFill="1" applyBorder="1" applyAlignment="1">
      <alignment horizontal="center" vertical="center" wrapText="1"/>
    </xf>
    <xf numFmtId="0" fontId="35" fillId="20" borderId="16" xfId="0" applyFont="1" applyFill="1" applyBorder="1" applyAlignment="1">
      <alignment horizontal="center" vertical="center" wrapText="1"/>
    </xf>
    <xf numFmtId="0" fontId="36" fillId="20" borderId="15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/>
    </xf>
    <xf numFmtId="0" fontId="6" fillId="20" borderId="16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54"/>
  <sheetViews>
    <sheetView workbookViewId="0" topLeftCell="A1">
      <selection activeCell="E5" sqref="E5:E8"/>
    </sheetView>
  </sheetViews>
  <sheetFormatPr defaultColWidth="9.140625" defaultRowHeight="12.75"/>
  <cols>
    <col min="1" max="1" width="4.421875" style="0" customWidth="1"/>
    <col min="2" max="2" width="16.57421875" style="0" customWidth="1"/>
    <col min="3" max="3" width="11.57421875" style="0" customWidth="1"/>
    <col min="4" max="4" width="9.7109375" style="0" customWidth="1"/>
    <col min="5" max="5" width="9.57421875" style="0" customWidth="1"/>
    <col min="6" max="6" width="12.57421875" style="0" customWidth="1"/>
    <col min="7" max="7" width="13.28125" style="0" customWidth="1"/>
    <col min="8" max="8" width="11.421875" style="0" customWidth="1"/>
    <col min="9" max="9" width="11.140625" style="0" customWidth="1"/>
    <col min="10" max="10" width="10.00390625" style="0" customWidth="1"/>
    <col min="11" max="11" width="8.28125" style="0" customWidth="1"/>
    <col min="12" max="12" width="10.28125" style="0" customWidth="1"/>
    <col min="13" max="13" width="9.7109375" style="0" bestFit="1" customWidth="1"/>
  </cols>
  <sheetData>
    <row r="1" spans="2:13" ht="18" customHeight="1">
      <c r="B1" s="4"/>
      <c r="C1" s="94" t="s">
        <v>90</v>
      </c>
      <c r="D1" s="94"/>
      <c r="E1" s="94"/>
      <c r="F1" s="94"/>
      <c r="G1" s="94"/>
      <c r="H1" s="94"/>
      <c r="I1" s="94"/>
      <c r="J1" s="94"/>
      <c r="K1" s="94"/>
      <c r="L1" s="94"/>
      <c r="M1" s="73"/>
    </row>
    <row r="2" spans="2:13" ht="18">
      <c r="B2" s="4"/>
      <c r="C2" s="94"/>
      <c r="D2" s="94"/>
      <c r="E2" s="94"/>
      <c r="F2" s="94"/>
      <c r="G2" s="94"/>
      <c r="H2" s="94"/>
      <c r="I2" s="94"/>
      <c r="J2" s="94"/>
      <c r="K2" s="94"/>
      <c r="L2" s="94"/>
      <c r="M2" s="73"/>
    </row>
    <row r="3" spans="2:5" ht="9.75" customHeight="1">
      <c r="B3" s="4"/>
      <c r="C3" s="4"/>
      <c r="D3" s="4"/>
      <c r="E3" s="4"/>
    </row>
    <row r="4" ht="12.75">
      <c r="F4" s="1" t="s">
        <v>50</v>
      </c>
    </row>
    <row r="5" spans="1:12" s="5" customFormat="1" ht="15" customHeight="1">
      <c r="A5" s="83" t="s">
        <v>0</v>
      </c>
      <c r="B5" s="83" t="s">
        <v>10</v>
      </c>
      <c r="C5" s="89" t="s">
        <v>60</v>
      </c>
      <c r="D5" s="89" t="s">
        <v>61</v>
      </c>
      <c r="E5" s="89" t="s">
        <v>62</v>
      </c>
      <c r="F5" s="87" t="s">
        <v>53</v>
      </c>
      <c r="G5" s="87"/>
      <c r="H5" s="87"/>
      <c r="I5" s="87"/>
      <c r="J5" s="87"/>
      <c r="K5" s="87"/>
      <c r="L5" s="88"/>
    </row>
    <row r="6" spans="1:12" s="5" customFormat="1" ht="15" customHeight="1">
      <c r="A6" s="84"/>
      <c r="B6" s="84"/>
      <c r="C6" s="90"/>
      <c r="D6" s="81"/>
      <c r="E6" s="90"/>
      <c r="F6" s="89" t="s">
        <v>63</v>
      </c>
      <c r="G6" s="92" t="s">
        <v>23</v>
      </c>
      <c r="H6" s="92"/>
      <c r="I6" s="92"/>
      <c r="J6" s="92"/>
      <c r="K6" s="92"/>
      <c r="L6" s="93"/>
    </row>
    <row r="7" spans="1:12" s="5" customFormat="1" ht="15" customHeight="1">
      <c r="A7" s="85"/>
      <c r="B7" s="85"/>
      <c r="C7" s="90"/>
      <c r="D7" s="81"/>
      <c r="E7" s="90"/>
      <c r="F7" s="90"/>
      <c r="G7" s="79" t="s">
        <v>2</v>
      </c>
      <c r="H7" s="97" t="s">
        <v>8</v>
      </c>
      <c r="I7" s="93"/>
      <c r="J7" s="83" t="s">
        <v>7</v>
      </c>
      <c r="K7" s="97" t="s">
        <v>8</v>
      </c>
      <c r="L7" s="93"/>
    </row>
    <row r="8" spans="1:12" s="5" customFormat="1" ht="122.25" customHeight="1">
      <c r="A8" s="86"/>
      <c r="B8" s="86"/>
      <c r="C8" s="91"/>
      <c r="D8" s="82"/>
      <c r="E8" s="91"/>
      <c r="F8" s="91"/>
      <c r="G8" s="80"/>
      <c r="H8" s="28" t="s">
        <v>3</v>
      </c>
      <c r="I8" s="6" t="s">
        <v>4</v>
      </c>
      <c r="J8" s="96"/>
      <c r="K8" s="27" t="s">
        <v>3</v>
      </c>
      <c r="L8" s="6" t="s">
        <v>4</v>
      </c>
    </row>
    <row r="9" spans="1:12" s="30" customFormat="1" ht="31.5" customHeigh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</row>
    <row r="10" spans="1:12" s="40" customFormat="1" ht="43.5" customHeight="1">
      <c r="A10" s="31" t="s">
        <v>24</v>
      </c>
      <c r="B10" s="39" t="s">
        <v>25</v>
      </c>
      <c r="C10" s="32">
        <v>68448</v>
      </c>
      <c r="D10" s="46" t="s">
        <v>72</v>
      </c>
      <c r="E10" s="46" t="s">
        <v>70</v>
      </c>
      <c r="F10" s="32">
        <v>89504</v>
      </c>
      <c r="G10" s="32">
        <v>89504</v>
      </c>
      <c r="H10" s="33">
        <v>67733</v>
      </c>
      <c r="I10" s="33">
        <v>21056</v>
      </c>
      <c r="J10" s="33">
        <v>0</v>
      </c>
      <c r="K10" s="33">
        <v>0</v>
      </c>
      <c r="L10" s="33">
        <v>0</v>
      </c>
    </row>
    <row r="11" spans="1:12" s="34" customFormat="1" ht="151.5" customHeight="1">
      <c r="A11" s="35"/>
      <c r="B11" s="36" t="s">
        <v>71</v>
      </c>
      <c r="C11" s="37">
        <v>0</v>
      </c>
      <c r="D11" s="47" t="s">
        <v>72</v>
      </c>
      <c r="E11" s="47" t="s">
        <v>70</v>
      </c>
      <c r="F11" s="37">
        <v>21056</v>
      </c>
      <c r="G11" s="47" t="s">
        <v>72</v>
      </c>
      <c r="H11" s="47" t="s">
        <v>70</v>
      </c>
      <c r="I11" s="47" t="s">
        <v>72</v>
      </c>
      <c r="J11" s="38">
        <v>0</v>
      </c>
      <c r="K11" s="38">
        <v>0</v>
      </c>
      <c r="L11" s="38">
        <v>0</v>
      </c>
    </row>
    <row r="12" spans="1:12" s="40" customFormat="1" ht="33.75" customHeight="1">
      <c r="A12" s="31" t="s">
        <v>27</v>
      </c>
      <c r="B12" s="39" t="s">
        <v>28</v>
      </c>
      <c r="C12" s="32">
        <v>7934961</v>
      </c>
      <c r="D12" s="46" t="s">
        <v>70</v>
      </c>
      <c r="E12" s="46" t="s">
        <v>73</v>
      </c>
      <c r="F12" s="32">
        <v>7907652</v>
      </c>
      <c r="G12" s="32">
        <v>7907652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</row>
    <row r="13" spans="1:12" s="34" customFormat="1" ht="39.75" customHeight="1">
      <c r="A13" s="35"/>
      <c r="B13" s="36" t="s">
        <v>74</v>
      </c>
      <c r="C13" s="37">
        <v>7924961</v>
      </c>
      <c r="D13" s="47" t="s">
        <v>70</v>
      </c>
      <c r="E13" s="47" t="s">
        <v>73</v>
      </c>
      <c r="F13" s="37">
        <v>7897652</v>
      </c>
      <c r="G13" s="47" t="s">
        <v>73</v>
      </c>
      <c r="H13" s="47" t="s">
        <v>70</v>
      </c>
      <c r="I13" s="47" t="s">
        <v>70</v>
      </c>
      <c r="J13" s="38">
        <v>0</v>
      </c>
      <c r="K13" s="38">
        <v>0</v>
      </c>
      <c r="L13" s="38">
        <v>0</v>
      </c>
    </row>
    <row r="14" spans="1:12" s="40" customFormat="1" ht="34.5" customHeight="1">
      <c r="A14" s="31" t="s">
        <v>32</v>
      </c>
      <c r="B14" s="39" t="s">
        <v>33</v>
      </c>
      <c r="C14" s="32">
        <v>682245</v>
      </c>
      <c r="D14" s="46" t="s">
        <v>75</v>
      </c>
      <c r="E14" s="46" t="s">
        <v>70</v>
      </c>
      <c r="F14" s="32">
        <v>938335</v>
      </c>
      <c r="G14" s="32">
        <v>823925</v>
      </c>
      <c r="H14" s="33">
        <v>272676.66</v>
      </c>
      <c r="I14" s="33">
        <v>305798.34</v>
      </c>
      <c r="J14" s="33">
        <v>114410</v>
      </c>
      <c r="K14" s="33">
        <v>0</v>
      </c>
      <c r="L14" s="33">
        <v>114410</v>
      </c>
    </row>
    <row r="15" spans="1:12" s="34" customFormat="1" ht="57.75" customHeight="1">
      <c r="A15" s="35"/>
      <c r="B15" s="36" t="s">
        <v>76</v>
      </c>
      <c r="C15" s="37">
        <v>0</v>
      </c>
      <c r="D15" s="47" t="s">
        <v>75</v>
      </c>
      <c r="E15" s="47" t="s">
        <v>70</v>
      </c>
      <c r="F15" s="37">
        <v>256090</v>
      </c>
      <c r="G15" s="47" t="s">
        <v>75</v>
      </c>
      <c r="H15" s="47" t="s">
        <v>75</v>
      </c>
      <c r="I15" s="47" t="s">
        <v>70</v>
      </c>
      <c r="J15" s="38">
        <v>0</v>
      </c>
      <c r="K15" s="38">
        <v>0</v>
      </c>
      <c r="L15" s="38">
        <v>0</v>
      </c>
    </row>
    <row r="16" spans="1:12" s="40" customFormat="1" ht="43.5" customHeight="1">
      <c r="A16" s="31" t="s">
        <v>29</v>
      </c>
      <c r="B16" s="39" t="s">
        <v>30</v>
      </c>
      <c r="C16" s="32">
        <v>2543033.9</v>
      </c>
      <c r="D16" s="46" t="s">
        <v>77</v>
      </c>
      <c r="E16" s="46" t="s">
        <v>78</v>
      </c>
      <c r="F16" s="32">
        <v>2540733.9</v>
      </c>
      <c r="G16" s="32">
        <v>2540733.9</v>
      </c>
      <c r="H16" s="33">
        <v>2483583.9</v>
      </c>
      <c r="I16" s="33">
        <v>0</v>
      </c>
      <c r="J16" s="33">
        <v>0</v>
      </c>
      <c r="K16" s="33">
        <v>0</v>
      </c>
      <c r="L16" s="33">
        <v>0</v>
      </c>
    </row>
    <row r="17" spans="1:12" s="34" customFormat="1" ht="38.25" customHeight="1">
      <c r="A17" s="35"/>
      <c r="B17" s="36" t="s">
        <v>79</v>
      </c>
      <c r="C17" s="37">
        <v>31700</v>
      </c>
      <c r="D17" s="47" t="s">
        <v>80</v>
      </c>
      <c r="E17" s="47" t="s">
        <v>81</v>
      </c>
      <c r="F17" s="37">
        <v>31700</v>
      </c>
      <c r="G17" s="47" t="s">
        <v>70</v>
      </c>
      <c r="H17" s="47" t="s">
        <v>70</v>
      </c>
      <c r="I17" s="38">
        <v>0</v>
      </c>
      <c r="J17" s="38">
        <v>0</v>
      </c>
      <c r="K17" s="38">
        <v>0</v>
      </c>
      <c r="L17" s="38">
        <v>0</v>
      </c>
    </row>
    <row r="18" spans="1:12" s="34" customFormat="1" ht="87.75" customHeight="1">
      <c r="A18" s="35"/>
      <c r="B18" s="36" t="s">
        <v>26</v>
      </c>
      <c r="C18" s="37">
        <v>2306783.9</v>
      </c>
      <c r="D18" s="47" t="s">
        <v>82</v>
      </c>
      <c r="E18" s="47" t="s">
        <v>70</v>
      </c>
      <c r="F18" s="37">
        <v>2313383.9</v>
      </c>
      <c r="G18" s="47" t="s">
        <v>82</v>
      </c>
      <c r="H18" s="47" t="s">
        <v>82</v>
      </c>
      <c r="I18" s="38">
        <v>0</v>
      </c>
      <c r="J18" s="38">
        <v>0</v>
      </c>
      <c r="K18" s="38">
        <v>0</v>
      </c>
      <c r="L18" s="38">
        <v>0</v>
      </c>
    </row>
    <row r="19" spans="1:12" s="34" customFormat="1" ht="62.25" customHeight="1">
      <c r="A19" s="35"/>
      <c r="B19" s="36" t="s">
        <v>76</v>
      </c>
      <c r="C19" s="37">
        <v>179100</v>
      </c>
      <c r="D19" s="47" t="s">
        <v>70</v>
      </c>
      <c r="E19" s="47" t="s">
        <v>83</v>
      </c>
      <c r="F19" s="37">
        <v>170200</v>
      </c>
      <c r="G19" s="47" t="s">
        <v>83</v>
      </c>
      <c r="H19" s="47" t="s">
        <v>83</v>
      </c>
      <c r="I19" s="38">
        <v>0</v>
      </c>
      <c r="J19" s="38">
        <v>0</v>
      </c>
      <c r="K19" s="38">
        <v>0</v>
      </c>
      <c r="L19" s="38">
        <v>0</v>
      </c>
    </row>
    <row r="20" spans="1:12" s="42" customFormat="1" ht="32.25" customHeight="1">
      <c r="A20" s="95" t="s">
        <v>9</v>
      </c>
      <c r="B20" s="95"/>
      <c r="C20" s="32">
        <v>31839714.9</v>
      </c>
      <c r="D20" s="46" t="s">
        <v>84</v>
      </c>
      <c r="E20" s="46" t="s">
        <v>85</v>
      </c>
      <c r="F20" s="32">
        <v>32087251.9</v>
      </c>
      <c r="G20" s="41">
        <v>31572841.9</v>
      </c>
      <c r="H20" s="41">
        <v>2848835.61</v>
      </c>
      <c r="I20" s="41">
        <v>497744.29</v>
      </c>
      <c r="J20" s="41">
        <v>514410</v>
      </c>
      <c r="K20" s="41">
        <v>0</v>
      </c>
      <c r="L20" s="41">
        <v>514410</v>
      </c>
    </row>
    <row r="21" spans="2:5" s="34" customFormat="1" ht="11.25">
      <c r="B21" s="43"/>
      <c r="C21" s="43"/>
      <c r="D21" s="43"/>
      <c r="E21" s="43"/>
    </row>
    <row r="22" spans="1:5" s="34" customFormat="1" ht="11.25">
      <c r="A22" s="44" t="s">
        <v>5</v>
      </c>
      <c r="B22" s="43"/>
      <c r="C22" s="43"/>
      <c r="D22" s="43"/>
      <c r="E22" s="43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30.5" customHeight="1">
      <c r="B30" s="2"/>
      <c r="C30" s="2"/>
      <c r="D30" s="2"/>
      <c r="E30" s="2"/>
    </row>
    <row r="31" spans="2:11" ht="12.75">
      <c r="B31" s="2"/>
      <c r="C31" s="2"/>
      <c r="D31" s="2"/>
      <c r="E31" s="2"/>
      <c r="H31" t="s">
        <v>55</v>
      </c>
      <c r="K31" t="s">
        <v>55</v>
      </c>
    </row>
    <row r="32" spans="2:12" ht="60" customHeight="1">
      <c r="B32" s="2"/>
      <c r="C32" s="2"/>
      <c r="D32" s="2"/>
      <c r="E32" s="2"/>
      <c r="H32" s="20" t="s">
        <v>51</v>
      </c>
      <c r="I32" s="22" t="s">
        <v>52</v>
      </c>
      <c r="K32" s="20" t="s">
        <v>51</v>
      </c>
      <c r="L32" s="22" t="s">
        <v>52</v>
      </c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2:5" ht="12.75">
      <c r="B52" s="2"/>
      <c r="C52" s="2"/>
      <c r="D52" s="2"/>
      <c r="E52" s="2"/>
    </row>
    <row r="53" spans="2:5" ht="12.75">
      <c r="B53" s="2"/>
      <c r="C53" s="2"/>
      <c r="D53" s="2"/>
      <c r="E53" s="2"/>
    </row>
    <row r="54" spans="2:5" ht="12.75">
      <c r="B54" s="2"/>
      <c r="C54" s="2"/>
      <c r="D54" s="2"/>
      <c r="E54" s="2"/>
    </row>
  </sheetData>
  <mergeCells count="14">
    <mergeCell ref="C1:L2"/>
    <mergeCell ref="A20:B20"/>
    <mergeCell ref="J7:J8"/>
    <mergeCell ref="K7:L7"/>
    <mergeCell ref="G7:G8"/>
    <mergeCell ref="H7:I7"/>
    <mergeCell ref="C5:C8"/>
    <mergeCell ref="D5:D8"/>
    <mergeCell ref="E5:E8"/>
    <mergeCell ref="B5:B8"/>
    <mergeCell ref="A5:A8"/>
    <mergeCell ref="F5:L5"/>
    <mergeCell ref="F6:F8"/>
    <mergeCell ref="G6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M57"/>
  <sheetViews>
    <sheetView zoomScaleSheetLayoutView="100" zoomScalePageLayoutView="0" workbookViewId="0" topLeftCell="A1">
      <selection activeCell="E5" sqref="E5:E6"/>
    </sheetView>
  </sheetViews>
  <sheetFormatPr defaultColWidth="9.140625" defaultRowHeight="12.75"/>
  <cols>
    <col min="1" max="1" width="4.28125" style="2" customWidth="1"/>
    <col min="2" max="2" width="6.28125" style="2" customWidth="1"/>
    <col min="3" max="3" width="17.421875" style="2" customWidth="1"/>
    <col min="4" max="4" width="11.00390625" style="2" customWidth="1"/>
    <col min="5" max="5" width="9.140625" style="2" customWidth="1"/>
    <col min="6" max="6" width="10.140625" style="2" customWidth="1"/>
    <col min="7" max="7" width="10.8515625" style="2" customWidth="1"/>
    <col min="8" max="8" width="11.00390625" style="2" customWidth="1"/>
    <col min="9" max="9" width="10.421875" style="2" customWidth="1"/>
    <col min="10" max="10" width="10.28125" style="2" customWidth="1"/>
    <col min="11" max="12" width="10.421875" style="2" customWidth="1"/>
    <col min="13" max="13" width="10.421875" style="0" customWidth="1"/>
  </cols>
  <sheetData>
    <row r="1" spans="3:13" ht="12.75">
      <c r="C1" s="94" t="s">
        <v>91</v>
      </c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3:13" ht="38.25" customHeight="1"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48.75" customHeight="1">
      <c r="A3" s="103" t="s">
        <v>21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ht="12.75">
      <c r="M4" s="7"/>
    </row>
    <row r="5" spans="1:13" s="48" customFormat="1" ht="20.25" customHeight="1">
      <c r="A5" s="104" t="s">
        <v>0</v>
      </c>
      <c r="B5" s="104" t="s">
        <v>6</v>
      </c>
      <c r="C5" s="104" t="s">
        <v>58</v>
      </c>
      <c r="D5" s="105" t="s">
        <v>64</v>
      </c>
      <c r="E5" s="105" t="s">
        <v>65</v>
      </c>
      <c r="F5" s="107" t="s">
        <v>66</v>
      </c>
      <c r="G5" s="105" t="s">
        <v>67</v>
      </c>
      <c r="H5" s="105" t="s">
        <v>68</v>
      </c>
      <c r="I5" s="105" t="s">
        <v>65</v>
      </c>
      <c r="J5" s="107" t="s">
        <v>66</v>
      </c>
      <c r="K5" s="105" t="s">
        <v>69</v>
      </c>
      <c r="L5" s="106" t="s">
        <v>17</v>
      </c>
      <c r="M5" s="106"/>
    </row>
    <row r="6" spans="1:13" s="48" customFormat="1" ht="42.75" customHeight="1">
      <c r="A6" s="104"/>
      <c r="B6" s="104"/>
      <c r="C6" s="104"/>
      <c r="D6" s="105"/>
      <c r="E6" s="109"/>
      <c r="F6" s="108"/>
      <c r="G6" s="110"/>
      <c r="H6" s="105"/>
      <c r="I6" s="109"/>
      <c r="J6" s="108"/>
      <c r="K6" s="105"/>
      <c r="L6" s="45" t="s">
        <v>19</v>
      </c>
      <c r="M6" s="45" t="s">
        <v>20</v>
      </c>
    </row>
    <row r="7" spans="1:13" s="50" customFormat="1" ht="17.25" customHeight="1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</row>
    <row r="8" spans="1:13" s="58" customFormat="1" ht="81.75" customHeight="1">
      <c r="A8" s="51">
        <v>750</v>
      </c>
      <c r="B8" s="51">
        <v>75011</v>
      </c>
      <c r="C8" s="52" t="s">
        <v>26</v>
      </c>
      <c r="D8" s="53">
        <v>67733</v>
      </c>
      <c r="E8" s="54" t="s">
        <v>70</v>
      </c>
      <c r="F8" s="54" t="s">
        <v>70</v>
      </c>
      <c r="G8" s="53">
        <v>67733</v>
      </c>
      <c r="H8" s="55"/>
      <c r="I8" s="56"/>
      <c r="J8" s="56"/>
      <c r="K8" s="55"/>
      <c r="L8" s="55"/>
      <c r="M8" s="57"/>
    </row>
    <row r="9" spans="1:13" s="50" customFormat="1" ht="21.75" customHeight="1">
      <c r="A9" s="51" t="s">
        <v>38</v>
      </c>
      <c r="B9" s="59">
        <v>75011</v>
      </c>
      <c r="C9" s="60" t="s">
        <v>37</v>
      </c>
      <c r="D9" s="55"/>
      <c r="E9" s="56"/>
      <c r="F9" s="56"/>
      <c r="G9" s="55"/>
      <c r="H9" s="61">
        <v>67733</v>
      </c>
      <c r="I9" s="62" t="s">
        <v>70</v>
      </c>
      <c r="J9" s="62" t="s">
        <v>70</v>
      </c>
      <c r="K9" s="61">
        <v>67733</v>
      </c>
      <c r="L9" s="61">
        <v>67733</v>
      </c>
      <c r="M9" s="63">
        <v>0</v>
      </c>
    </row>
    <row r="10" spans="1:13" s="58" customFormat="1" ht="103.5" customHeight="1">
      <c r="A10" s="51">
        <v>751</v>
      </c>
      <c r="B10" s="51">
        <v>75101</v>
      </c>
      <c r="C10" s="52" t="s">
        <v>26</v>
      </c>
      <c r="D10" s="53">
        <v>1660</v>
      </c>
      <c r="E10" s="54" t="s">
        <v>70</v>
      </c>
      <c r="F10" s="54" t="s">
        <v>70</v>
      </c>
      <c r="G10" s="53">
        <v>1660</v>
      </c>
      <c r="H10" s="53"/>
      <c r="I10" s="54"/>
      <c r="J10" s="54"/>
      <c r="K10" s="53"/>
      <c r="L10" s="53"/>
      <c r="M10" s="64"/>
    </row>
    <row r="11" spans="1:13" s="50" customFormat="1" ht="50.25" customHeight="1">
      <c r="A11" s="51" t="s">
        <v>38</v>
      </c>
      <c r="B11" s="59">
        <v>75101</v>
      </c>
      <c r="C11" s="60" t="s">
        <v>44</v>
      </c>
      <c r="D11" s="53"/>
      <c r="E11" s="54"/>
      <c r="F11" s="54"/>
      <c r="G11" s="53"/>
      <c r="H11" s="61">
        <v>1660</v>
      </c>
      <c r="I11" s="62" t="s">
        <v>70</v>
      </c>
      <c r="J11" s="62" t="s">
        <v>70</v>
      </c>
      <c r="K11" s="61">
        <v>1660</v>
      </c>
      <c r="L11" s="61">
        <v>1660</v>
      </c>
      <c r="M11" s="61">
        <v>0</v>
      </c>
    </row>
    <row r="12" spans="1:13" s="50" customFormat="1" ht="99" customHeight="1">
      <c r="A12" s="51">
        <v>752</v>
      </c>
      <c r="B12" s="51">
        <v>75212</v>
      </c>
      <c r="C12" s="52" t="s">
        <v>26</v>
      </c>
      <c r="D12" s="53">
        <v>500</v>
      </c>
      <c r="E12" s="54" t="s">
        <v>70</v>
      </c>
      <c r="F12" s="54" t="s">
        <v>70</v>
      </c>
      <c r="G12" s="53">
        <v>500</v>
      </c>
      <c r="H12" s="53"/>
      <c r="I12" s="54"/>
      <c r="J12" s="54"/>
      <c r="K12" s="53"/>
      <c r="L12" s="53"/>
      <c r="M12" s="64"/>
    </row>
    <row r="13" spans="1:13" s="50" customFormat="1" ht="25.5" customHeight="1">
      <c r="A13" s="51" t="s">
        <v>38</v>
      </c>
      <c r="B13" s="59">
        <v>75212</v>
      </c>
      <c r="C13" s="60" t="s">
        <v>54</v>
      </c>
      <c r="D13" s="53"/>
      <c r="E13" s="54"/>
      <c r="F13" s="54"/>
      <c r="G13" s="53"/>
      <c r="H13" s="61">
        <v>500</v>
      </c>
      <c r="I13" s="62" t="s">
        <v>70</v>
      </c>
      <c r="J13" s="62" t="s">
        <v>70</v>
      </c>
      <c r="K13" s="61">
        <v>500</v>
      </c>
      <c r="L13" s="61">
        <v>500</v>
      </c>
      <c r="M13" s="61">
        <v>0</v>
      </c>
    </row>
    <row r="14" spans="1:13" s="50" customFormat="1" ht="111" customHeight="1">
      <c r="A14" s="51">
        <v>754</v>
      </c>
      <c r="B14" s="51">
        <v>75414</v>
      </c>
      <c r="C14" s="52" t="s">
        <v>26</v>
      </c>
      <c r="D14" s="53">
        <v>400</v>
      </c>
      <c r="E14" s="54" t="s">
        <v>70</v>
      </c>
      <c r="F14" s="54" t="s">
        <v>70</v>
      </c>
      <c r="G14" s="53">
        <v>400</v>
      </c>
      <c r="H14" s="53"/>
      <c r="I14" s="54"/>
      <c r="J14" s="54"/>
      <c r="K14" s="53"/>
      <c r="L14" s="53"/>
      <c r="M14" s="64"/>
    </row>
    <row r="15" spans="1:13" s="50" customFormat="1" ht="29.25" customHeight="1">
      <c r="A15" s="51" t="s">
        <v>38</v>
      </c>
      <c r="B15" s="59">
        <v>75414</v>
      </c>
      <c r="C15" s="60" t="s">
        <v>31</v>
      </c>
      <c r="D15" s="53"/>
      <c r="E15" s="54"/>
      <c r="F15" s="54"/>
      <c r="G15" s="53"/>
      <c r="H15" s="61">
        <v>400</v>
      </c>
      <c r="I15" s="62" t="s">
        <v>70</v>
      </c>
      <c r="J15" s="62" t="s">
        <v>70</v>
      </c>
      <c r="K15" s="61">
        <v>400</v>
      </c>
      <c r="L15" s="61">
        <v>400</v>
      </c>
      <c r="M15" s="61">
        <v>0</v>
      </c>
    </row>
    <row r="16" spans="1:13" s="58" customFormat="1" ht="97.5" customHeight="1">
      <c r="A16" s="51">
        <v>852</v>
      </c>
      <c r="B16" s="51">
        <v>85212</v>
      </c>
      <c r="C16" s="52" t="s">
        <v>26</v>
      </c>
      <c r="D16" s="53">
        <v>2221000</v>
      </c>
      <c r="E16" s="54" t="s">
        <v>86</v>
      </c>
      <c r="F16" s="54" t="s">
        <v>70</v>
      </c>
      <c r="G16" s="53">
        <v>2227000</v>
      </c>
      <c r="H16" s="53"/>
      <c r="I16" s="54"/>
      <c r="J16" s="54"/>
      <c r="K16" s="53"/>
      <c r="L16" s="53"/>
      <c r="M16" s="53"/>
    </row>
    <row r="17" spans="1:13" s="50" customFormat="1" ht="85.5" customHeight="1">
      <c r="A17" s="51" t="s">
        <v>38</v>
      </c>
      <c r="B17" s="59">
        <v>85212</v>
      </c>
      <c r="C17" s="65" t="s">
        <v>45</v>
      </c>
      <c r="D17" s="53"/>
      <c r="E17" s="54"/>
      <c r="F17" s="54"/>
      <c r="G17" s="53"/>
      <c r="H17" s="61">
        <v>2221000</v>
      </c>
      <c r="I17" s="62" t="s">
        <v>86</v>
      </c>
      <c r="J17" s="62" t="s">
        <v>70</v>
      </c>
      <c r="K17" s="61">
        <v>2227000</v>
      </c>
      <c r="L17" s="61">
        <v>2227000</v>
      </c>
      <c r="M17" s="61">
        <v>0</v>
      </c>
    </row>
    <row r="18" spans="1:13" s="58" customFormat="1" ht="114.75" customHeight="1">
      <c r="A18" s="51" t="s">
        <v>38</v>
      </c>
      <c r="B18" s="51">
        <v>85213</v>
      </c>
      <c r="C18" s="52" t="s">
        <v>26</v>
      </c>
      <c r="D18" s="53">
        <v>9400</v>
      </c>
      <c r="E18" s="54" t="s">
        <v>87</v>
      </c>
      <c r="F18" s="54" t="s">
        <v>70</v>
      </c>
      <c r="G18" s="53">
        <v>10000</v>
      </c>
      <c r="H18" s="53"/>
      <c r="I18" s="54"/>
      <c r="J18" s="54"/>
      <c r="K18" s="53"/>
      <c r="L18" s="53"/>
      <c r="M18" s="53"/>
    </row>
    <row r="19" spans="1:13" s="50" customFormat="1" ht="133.5" customHeight="1">
      <c r="A19" s="51" t="s">
        <v>38</v>
      </c>
      <c r="B19" s="59">
        <v>85213</v>
      </c>
      <c r="C19" s="66" t="s">
        <v>46</v>
      </c>
      <c r="D19" s="53"/>
      <c r="E19" s="54"/>
      <c r="F19" s="54"/>
      <c r="G19" s="53"/>
      <c r="H19" s="61">
        <v>9400</v>
      </c>
      <c r="I19" s="62" t="s">
        <v>87</v>
      </c>
      <c r="J19" s="62" t="s">
        <v>70</v>
      </c>
      <c r="K19" s="61">
        <v>10000</v>
      </c>
      <c r="L19" s="61">
        <v>10000</v>
      </c>
      <c r="M19" s="61">
        <v>0</v>
      </c>
    </row>
    <row r="20" spans="1:13" s="50" customFormat="1" ht="102" customHeight="1">
      <c r="A20" s="51" t="s">
        <v>38</v>
      </c>
      <c r="B20" s="59">
        <v>85215</v>
      </c>
      <c r="C20" s="52" t="s">
        <v>26</v>
      </c>
      <c r="D20" s="53">
        <v>501.9</v>
      </c>
      <c r="E20" s="54" t="s">
        <v>70</v>
      </c>
      <c r="F20" s="54" t="s">
        <v>70</v>
      </c>
      <c r="G20" s="53">
        <v>501.9</v>
      </c>
      <c r="H20" s="61"/>
      <c r="I20" s="62"/>
      <c r="J20" s="62"/>
      <c r="K20" s="61"/>
      <c r="L20" s="61"/>
      <c r="M20" s="61"/>
    </row>
    <row r="21" spans="1:13" s="50" customFormat="1" ht="45" customHeight="1">
      <c r="A21" s="51" t="s">
        <v>38</v>
      </c>
      <c r="B21" s="59">
        <v>85215</v>
      </c>
      <c r="C21" s="66" t="s">
        <v>34</v>
      </c>
      <c r="D21" s="53"/>
      <c r="E21" s="54"/>
      <c r="F21" s="54"/>
      <c r="G21" s="53"/>
      <c r="H21" s="61">
        <v>501.9</v>
      </c>
      <c r="I21" s="62" t="s">
        <v>70</v>
      </c>
      <c r="J21" s="62" t="s">
        <v>70</v>
      </c>
      <c r="K21" s="61">
        <v>501.9</v>
      </c>
      <c r="L21" s="61">
        <v>501.9</v>
      </c>
      <c r="M21" s="61">
        <v>0</v>
      </c>
    </row>
    <row r="22" spans="1:13" s="58" customFormat="1" ht="108.75" customHeight="1">
      <c r="A22" s="51" t="s">
        <v>38</v>
      </c>
      <c r="B22" s="51">
        <v>85228</v>
      </c>
      <c r="C22" s="52" t="s">
        <v>26</v>
      </c>
      <c r="D22" s="53">
        <v>60000</v>
      </c>
      <c r="E22" s="54" t="s">
        <v>70</v>
      </c>
      <c r="F22" s="54" t="s">
        <v>70</v>
      </c>
      <c r="G22" s="53">
        <v>60000</v>
      </c>
      <c r="H22" s="53"/>
      <c r="I22" s="54"/>
      <c r="J22" s="54"/>
      <c r="K22" s="53"/>
      <c r="L22" s="53"/>
      <c r="M22" s="53"/>
    </row>
    <row r="23" spans="1:13" s="50" customFormat="1" ht="44.25" customHeight="1">
      <c r="A23" s="51" t="s">
        <v>38</v>
      </c>
      <c r="B23" s="59">
        <v>85228</v>
      </c>
      <c r="C23" s="66" t="s">
        <v>35</v>
      </c>
      <c r="D23" s="61"/>
      <c r="E23" s="62"/>
      <c r="F23" s="62"/>
      <c r="G23" s="61"/>
      <c r="H23" s="61">
        <v>60000</v>
      </c>
      <c r="I23" s="62" t="s">
        <v>70</v>
      </c>
      <c r="J23" s="62" t="s">
        <v>70</v>
      </c>
      <c r="K23" s="61">
        <v>60000</v>
      </c>
      <c r="L23" s="61">
        <v>60000</v>
      </c>
      <c r="M23" s="61">
        <v>0</v>
      </c>
    </row>
    <row r="24" spans="1:13" s="58" customFormat="1" ht="96.75" customHeight="1">
      <c r="A24" s="51" t="s">
        <v>38</v>
      </c>
      <c r="B24" s="51">
        <v>85295</v>
      </c>
      <c r="C24" s="52" t="s">
        <v>26</v>
      </c>
      <c r="D24" s="53">
        <v>15882</v>
      </c>
      <c r="E24" s="54" t="s">
        <v>70</v>
      </c>
      <c r="F24" s="54" t="s">
        <v>70</v>
      </c>
      <c r="G24" s="53">
        <v>15882</v>
      </c>
      <c r="H24" s="53"/>
      <c r="I24" s="54"/>
      <c r="J24" s="54"/>
      <c r="K24" s="53"/>
      <c r="L24" s="53"/>
      <c r="M24" s="53"/>
    </row>
    <row r="25" spans="1:13" s="50" customFormat="1" ht="44.25" customHeight="1">
      <c r="A25" s="51" t="s">
        <v>38</v>
      </c>
      <c r="B25" s="59">
        <v>85295</v>
      </c>
      <c r="C25" s="66" t="s">
        <v>36</v>
      </c>
      <c r="D25" s="61"/>
      <c r="E25" s="62"/>
      <c r="F25" s="62"/>
      <c r="G25" s="61"/>
      <c r="H25" s="61">
        <v>15882</v>
      </c>
      <c r="I25" s="62" t="s">
        <v>70</v>
      </c>
      <c r="J25" s="62" t="s">
        <v>70</v>
      </c>
      <c r="K25" s="61">
        <v>15882</v>
      </c>
      <c r="L25" s="61">
        <v>15882</v>
      </c>
      <c r="M25" s="61">
        <v>0</v>
      </c>
    </row>
    <row r="26" spans="1:13" s="50" customFormat="1" ht="19.5" customHeight="1">
      <c r="A26" s="100" t="s">
        <v>1</v>
      </c>
      <c r="B26" s="101"/>
      <c r="C26" s="102"/>
      <c r="D26" s="67">
        <f>SUM(D8,D10,D12,D14,D16,D18,D20,D22,D24)</f>
        <v>2377076.9</v>
      </c>
      <c r="E26" s="72" t="s">
        <v>82</v>
      </c>
      <c r="F26" s="68" t="s">
        <v>70</v>
      </c>
      <c r="G26" s="67">
        <f>SUM(G8,G10,G12,G14,G16,G18,G20,G22,G24)</f>
        <v>2383676.9</v>
      </c>
      <c r="H26" s="69">
        <f>SUM(H9,H11,H13,H15,H17,H19,H21,H23,H25)</f>
        <v>2377076.9</v>
      </c>
      <c r="I26" s="72" t="s">
        <v>82</v>
      </c>
      <c r="J26" s="69">
        <v>0</v>
      </c>
      <c r="K26" s="69">
        <f>SUM(K9,K11,K13,K15,K17,K19,K21,K23,K25)</f>
        <v>2383676.9</v>
      </c>
      <c r="L26" s="69">
        <f>SUM(L9,L11,L13,L15,L17,L19,L21,L23,L25)</f>
        <v>2383676.9</v>
      </c>
      <c r="M26" s="69">
        <f>SUM(M9,M11,M13,M15,M17,M19,M21,M23,M25)</f>
        <v>0</v>
      </c>
    </row>
    <row r="27" spans="1:12" s="50" customFormat="1" ht="10.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s="50" customFormat="1" ht="10.5">
      <c r="A28" s="71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 s="50" customFormat="1" ht="10.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 s="50" customFormat="1" ht="10.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s="50" customFormat="1" ht="10.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 s="50" customFormat="1" ht="10.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s="50" customFormat="1" ht="10.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s="50" customFormat="1" ht="10.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2" s="50" customFormat="1" ht="10.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1:12" s="50" customFormat="1" ht="10.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1:12" s="50" customFormat="1" ht="10.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1:12" s="50" customFormat="1" ht="10.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</row>
    <row r="39" spans="1:12" s="50" customFormat="1" ht="10.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</row>
    <row r="40" spans="1:12" s="50" customFormat="1" ht="10.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1:12" s="50" customFormat="1" ht="10.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1:12" s="50" customFormat="1" ht="10.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1:12" s="50" customFormat="1" ht="10.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1:12" s="50" customFormat="1" ht="10.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1:12" s="50" customFormat="1" ht="10.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1:12" s="50" customFormat="1" ht="10.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1:12" s="50" customFormat="1" ht="10.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1:12" s="50" customFormat="1" ht="10.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1:12" s="50" customFormat="1" ht="10.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spans="1:12" s="50" customFormat="1" ht="10.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</row>
    <row r="51" spans="1:12" s="50" customFormat="1" ht="10.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2" spans="1:12" s="50" customFormat="1" ht="10.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</row>
    <row r="53" spans="1:12" s="50" customFormat="1" ht="10.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</row>
    <row r="54" spans="1:12" s="50" customFormat="1" ht="10.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1:12" s="50" customFormat="1" ht="10.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</row>
    <row r="56" spans="1:12" s="50" customFormat="1" ht="10.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1:12" s="50" customFormat="1" ht="10.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</row>
  </sheetData>
  <sheetProtection/>
  <mergeCells count="15">
    <mergeCell ref="C1:M2"/>
    <mergeCell ref="J5:J6"/>
    <mergeCell ref="K5:K6"/>
    <mergeCell ref="E5:E6"/>
    <mergeCell ref="F5:F6"/>
    <mergeCell ref="G5:G6"/>
    <mergeCell ref="I5:I6"/>
    <mergeCell ref="A26:C26"/>
    <mergeCell ref="A3:M3"/>
    <mergeCell ref="A5:A6"/>
    <mergeCell ref="B5:B6"/>
    <mergeCell ref="C5:C6"/>
    <mergeCell ref="D5:D6"/>
    <mergeCell ref="H5:H6"/>
    <mergeCell ref="L5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S20"/>
  <sheetViews>
    <sheetView tabSelected="1" zoomScalePageLayoutView="0" workbookViewId="0" topLeftCell="A1">
      <selection activeCell="C1" sqref="C1:H2"/>
    </sheetView>
  </sheetViews>
  <sheetFormatPr defaultColWidth="9.140625" defaultRowHeight="12.75"/>
  <cols>
    <col min="1" max="1" width="3.140625" style="0" customWidth="1"/>
    <col min="2" max="2" width="5.421875" style="0" customWidth="1"/>
    <col min="3" max="3" width="7.421875" style="0" customWidth="1"/>
    <col min="4" max="4" width="34.57421875" style="0" customWidth="1"/>
    <col min="5" max="5" width="14.28125" style="0" customWidth="1"/>
    <col min="6" max="8" width="20.57421875" style="0" customWidth="1"/>
  </cols>
  <sheetData>
    <row r="1" spans="3:15" ht="12.75" customHeight="1">
      <c r="C1" s="94" t="s">
        <v>97</v>
      </c>
      <c r="D1" s="94"/>
      <c r="E1" s="94"/>
      <c r="F1" s="94"/>
      <c r="G1" s="94"/>
      <c r="H1" s="94"/>
      <c r="I1" s="75"/>
      <c r="J1" s="75"/>
      <c r="K1" s="75"/>
      <c r="L1" s="75"/>
      <c r="M1" s="75"/>
      <c r="N1" s="75"/>
      <c r="O1" s="75"/>
    </row>
    <row r="2" spans="3:15" ht="12.75">
      <c r="C2" s="94"/>
      <c r="D2" s="94"/>
      <c r="E2" s="94"/>
      <c r="F2" s="94"/>
      <c r="G2" s="94"/>
      <c r="H2" s="94"/>
      <c r="I2" s="75"/>
      <c r="J2" s="75"/>
      <c r="K2" s="75"/>
      <c r="L2" s="75"/>
      <c r="M2" s="75"/>
      <c r="N2" s="75"/>
      <c r="O2" s="75"/>
    </row>
    <row r="3" spans="1:8" ht="20.25" customHeight="1">
      <c r="A3" s="103" t="s">
        <v>92</v>
      </c>
      <c r="B3" s="103"/>
      <c r="C3" s="103"/>
      <c r="D3" s="103"/>
      <c r="E3" s="103"/>
      <c r="F3" s="114"/>
      <c r="G3" s="114"/>
      <c r="H3" s="114"/>
    </row>
    <row r="4" spans="4:8" ht="12" customHeight="1">
      <c r="D4" s="2"/>
      <c r="E4" s="8"/>
      <c r="F4" s="8"/>
      <c r="G4" s="8"/>
      <c r="H4" s="8"/>
    </row>
    <row r="5" spans="1:8" ht="19.5" customHeight="1">
      <c r="A5" s="98" t="s">
        <v>11</v>
      </c>
      <c r="B5" s="98" t="s">
        <v>0</v>
      </c>
      <c r="C5" s="98" t="s">
        <v>6</v>
      </c>
      <c r="D5" s="99" t="s">
        <v>12</v>
      </c>
      <c r="E5" s="99" t="s">
        <v>22</v>
      </c>
      <c r="F5" s="111" t="s">
        <v>65</v>
      </c>
      <c r="G5" s="111" t="s">
        <v>66</v>
      </c>
      <c r="H5" s="111" t="s">
        <v>88</v>
      </c>
    </row>
    <row r="6" spans="1:8" ht="13.5" customHeight="1">
      <c r="A6" s="98"/>
      <c r="B6" s="98"/>
      <c r="C6" s="98"/>
      <c r="D6" s="99"/>
      <c r="E6" s="99"/>
      <c r="F6" s="113"/>
      <c r="G6" s="113"/>
      <c r="H6" s="113"/>
    </row>
    <row r="7" spans="1:8" ht="1.5" customHeight="1" hidden="1">
      <c r="A7" s="98"/>
      <c r="B7" s="98"/>
      <c r="C7" s="98"/>
      <c r="D7" s="99"/>
      <c r="E7" s="99"/>
      <c r="F7" s="112"/>
      <c r="G7" s="112"/>
      <c r="H7" s="112"/>
    </row>
    <row r="8" spans="1:8" ht="14.2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</row>
    <row r="9" spans="1:8" s="16" customFormat="1" ht="37.5" customHeight="1">
      <c r="A9" s="115" t="s">
        <v>39</v>
      </c>
      <c r="B9" s="115"/>
      <c r="C9" s="115"/>
      <c r="D9" s="17" t="s">
        <v>40</v>
      </c>
      <c r="E9" s="23">
        <f>SUM(E10:E13)</f>
        <v>515826</v>
      </c>
      <c r="F9" s="76" t="s">
        <v>95</v>
      </c>
      <c r="G9" s="76" t="s">
        <v>70</v>
      </c>
      <c r="H9" s="23">
        <f>SUM(H10:H13)</f>
        <v>536396</v>
      </c>
    </row>
    <row r="10" spans="1:9" ht="36" customHeight="1">
      <c r="A10" s="11" t="s">
        <v>13</v>
      </c>
      <c r="B10" s="12">
        <v>150</v>
      </c>
      <c r="C10" s="12">
        <v>15011</v>
      </c>
      <c r="D10" s="13" t="s">
        <v>42</v>
      </c>
      <c r="E10" s="24">
        <v>3246</v>
      </c>
      <c r="F10" s="77" t="s">
        <v>89</v>
      </c>
      <c r="G10" s="77" t="s">
        <v>70</v>
      </c>
      <c r="H10" s="24">
        <v>6816</v>
      </c>
      <c r="I10" s="20" t="s">
        <v>49</v>
      </c>
    </row>
    <row r="11" spans="1:9" ht="30" customHeight="1">
      <c r="A11" s="11" t="s">
        <v>14</v>
      </c>
      <c r="B11" s="12">
        <v>400</v>
      </c>
      <c r="C11" s="12">
        <v>40002</v>
      </c>
      <c r="D11" s="13" t="s">
        <v>93</v>
      </c>
      <c r="E11" s="24">
        <v>0</v>
      </c>
      <c r="F11" s="77" t="s">
        <v>94</v>
      </c>
      <c r="G11" s="77" t="s">
        <v>70</v>
      </c>
      <c r="H11" s="24">
        <v>17000</v>
      </c>
      <c r="I11" s="20" t="s">
        <v>96</v>
      </c>
    </row>
    <row r="12" spans="1:9" ht="24.75" customHeight="1">
      <c r="A12" s="12" t="s">
        <v>15</v>
      </c>
      <c r="B12" s="12">
        <v>600</v>
      </c>
      <c r="C12" s="12">
        <v>60004</v>
      </c>
      <c r="D12" s="15" t="s">
        <v>57</v>
      </c>
      <c r="E12" s="24">
        <v>500000</v>
      </c>
      <c r="F12" s="77" t="s">
        <v>70</v>
      </c>
      <c r="G12" s="77" t="s">
        <v>70</v>
      </c>
      <c r="H12" s="24">
        <v>500000</v>
      </c>
      <c r="I12" s="21" t="s">
        <v>48</v>
      </c>
    </row>
    <row r="13" spans="1:9" ht="32.25" customHeight="1">
      <c r="A13" s="11" t="s">
        <v>16</v>
      </c>
      <c r="B13" s="12">
        <v>750</v>
      </c>
      <c r="C13" s="12">
        <v>75095</v>
      </c>
      <c r="D13" s="13" t="s">
        <v>42</v>
      </c>
      <c r="E13" s="24">
        <v>12580</v>
      </c>
      <c r="F13" s="77" t="s">
        <v>70</v>
      </c>
      <c r="G13" s="77" t="s">
        <v>70</v>
      </c>
      <c r="H13" s="24">
        <v>12580</v>
      </c>
      <c r="I13" s="20" t="s">
        <v>47</v>
      </c>
    </row>
    <row r="14" spans="1:8" s="9" customFormat="1" ht="41.25" customHeight="1">
      <c r="A14" s="115" t="s">
        <v>41</v>
      </c>
      <c r="B14" s="115"/>
      <c r="C14" s="115"/>
      <c r="D14" s="17" t="s">
        <v>18</v>
      </c>
      <c r="E14" s="23">
        <f>SUM(E15:E17)</f>
        <v>130000</v>
      </c>
      <c r="F14" s="76" t="s">
        <v>70</v>
      </c>
      <c r="G14" s="76" t="s">
        <v>70</v>
      </c>
      <c r="H14" s="23">
        <f>SUM(H15:H17)</f>
        <v>130000</v>
      </c>
    </row>
    <row r="15" spans="1:9" s="9" customFormat="1" ht="35.25" customHeight="1">
      <c r="A15" s="18" t="s">
        <v>13</v>
      </c>
      <c r="B15" s="18">
        <v>851</v>
      </c>
      <c r="C15" s="18">
        <v>85195</v>
      </c>
      <c r="D15" s="19" t="s">
        <v>56</v>
      </c>
      <c r="E15" s="24">
        <v>5000</v>
      </c>
      <c r="F15" s="77" t="s">
        <v>70</v>
      </c>
      <c r="G15" s="77" t="s">
        <v>70</v>
      </c>
      <c r="H15" s="24">
        <v>5000</v>
      </c>
      <c r="I15" s="21" t="s">
        <v>48</v>
      </c>
    </row>
    <row r="16" spans="1:9" s="9" customFormat="1" ht="41.25" customHeight="1">
      <c r="A16" s="18" t="s">
        <v>14</v>
      </c>
      <c r="B16" s="18">
        <v>921</v>
      </c>
      <c r="C16" s="18">
        <v>92195</v>
      </c>
      <c r="D16" s="19" t="s">
        <v>43</v>
      </c>
      <c r="E16" s="24">
        <v>5000</v>
      </c>
      <c r="F16" s="77" t="s">
        <v>70</v>
      </c>
      <c r="G16" s="77" t="s">
        <v>70</v>
      </c>
      <c r="H16" s="24">
        <v>5000</v>
      </c>
      <c r="I16" s="21" t="s">
        <v>48</v>
      </c>
    </row>
    <row r="17" spans="1:19" ht="44.25" customHeight="1">
      <c r="A17" s="12" t="s">
        <v>15</v>
      </c>
      <c r="B17" s="12">
        <v>926</v>
      </c>
      <c r="C17" s="12">
        <v>92605</v>
      </c>
      <c r="D17" s="13" t="s">
        <v>59</v>
      </c>
      <c r="E17" s="25">
        <v>120000</v>
      </c>
      <c r="F17" s="77" t="s">
        <v>70</v>
      </c>
      <c r="G17" s="77" t="s">
        <v>70</v>
      </c>
      <c r="H17" s="25">
        <v>120000</v>
      </c>
      <c r="I17" s="21" t="s">
        <v>48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8" s="2" customFormat="1" ht="24.75" customHeight="1">
      <c r="A18" s="98" t="s">
        <v>1</v>
      </c>
      <c r="B18" s="98"/>
      <c r="C18" s="98"/>
      <c r="D18" s="98"/>
      <c r="E18" s="26">
        <f>SUM(E9,E14)</f>
        <v>645826</v>
      </c>
      <c r="F18" s="78" t="s">
        <v>95</v>
      </c>
      <c r="G18" s="78" t="s">
        <v>70</v>
      </c>
      <c r="H18" s="26">
        <f>SUM(H9,H14)</f>
        <v>666396</v>
      </c>
    </row>
    <row r="19" ht="12.75">
      <c r="H19" s="74"/>
    </row>
    <row r="20" spans="1:8" ht="12.75">
      <c r="A20" s="3"/>
      <c r="G20" s="74"/>
      <c r="H20" s="74"/>
    </row>
  </sheetData>
  <sheetProtection/>
  <mergeCells count="13">
    <mergeCell ref="A9:C9"/>
    <mergeCell ref="A14:C14"/>
    <mergeCell ref="A18:D18"/>
    <mergeCell ref="A5:A7"/>
    <mergeCell ref="B5:B7"/>
    <mergeCell ref="C5:C7"/>
    <mergeCell ref="D5:D7"/>
    <mergeCell ref="C1:H2"/>
    <mergeCell ref="F5:F7"/>
    <mergeCell ref="G5:G7"/>
    <mergeCell ref="H5:H7"/>
    <mergeCell ref="E5:E7"/>
    <mergeCell ref="A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Urząd Gminy Sochaczew</cp:lastModifiedBy>
  <cp:lastPrinted>2014-04-01T12:31:41Z</cp:lastPrinted>
  <dcterms:created xsi:type="dcterms:W3CDTF">2009-10-15T10:17:39Z</dcterms:created>
  <dcterms:modified xsi:type="dcterms:W3CDTF">2014-05-08T12:33:13Z</dcterms:modified>
  <cp:category/>
  <cp:version/>
  <cp:contentType/>
  <cp:contentStatus/>
</cp:coreProperties>
</file>