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883" activeTab="0"/>
  </bookViews>
  <sheets>
    <sheet name="dochody" sheetId="1" r:id="rId1"/>
    <sheet name="przychody i rozchody" sheetId="2" r:id="rId2"/>
    <sheet name="dochody i wyd.zlecone" sheetId="3" r:id="rId3"/>
  </sheets>
  <definedNames>
    <definedName name="_xlnm.Print_Area" localSheetId="0">'dochody'!$A$1:$L$37</definedName>
  </definedNames>
  <calcPr fullCalcOnLoad="1"/>
</workbook>
</file>

<file path=xl/sharedStrings.xml><?xml version="1.0" encoding="utf-8"?>
<sst xmlns="http://schemas.openxmlformats.org/spreadsheetml/2006/main" count="212" uniqueCount="130">
  <si>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</si>
  <si>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</si>
  <si>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</si>
  <si>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</si>
  <si>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</si>
  <si>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</si>
  <si>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</si>
  <si>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</si>
  <si>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</si>
  <si>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</si>
  <si>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</si>
  <si>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</si>
  <si>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</si>
  <si>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</si>
  <si>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</si>
  <si>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</si>
  <si>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</si>
  <si>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</si>
  <si>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</si>
  <si>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</si>
  <si>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</si>
  <si>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</si>
  <si>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</si>
  <si>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</si>
  <si>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</si>
  <si>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</si>
  <si>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</si>
  <si>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</si>
  <si>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</si>
  <si>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</si>
  <si>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</si>
  <si>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</si>
  <si>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</si>
  <si>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</si>
  <si>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</si>
  <si>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</si>
  <si>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</si>
  <si>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</si>
  <si>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</si>
  <si>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</si>
  <si>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</si>
  <si>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</si>
  <si>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</si>
  <si>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</si>
  <si>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</si>
  <si>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</si>
  <si>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</si>
  <si>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</si>
  <si>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</si>
  <si>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</si>
  <si>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</si>
  <si>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</si>
  <si>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</si>
  <si>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</si>
  <si>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</si>
  <si>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</si>
  <si>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</si>
  <si>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</si>
  <si>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</si>
  <si>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</si>
  <si>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</si>
  <si>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</si>
  <si>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</si>
  <si>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</si>
  <si>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758</t>
  </si>
  <si>
    <t>Różne rozliczenia</t>
  </si>
  <si>
    <t>Subwencje ogólne z budżetu państwa</t>
  </si>
  <si>
    <t>852</t>
  </si>
  <si>
    <t>Pomoc społeczna</t>
  </si>
  <si>
    <t xml:space="preserve">Dotacje celowe otrzymane z budżetu państwa na realizację własnych zadań bieżących gmin </t>
  </si>
  <si>
    <t>Usługi opiekuńcze i specjalistyczne usługi opiekuńcze</t>
  </si>
  <si>
    <t>Pozostała działalność</t>
  </si>
  <si>
    <t>900</t>
  </si>
  <si>
    <t>Gospodarka komunalna i ochrona środowiska</t>
  </si>
  <si>
    <t>Urzędy wojewódzkie</t>
  </si>
  <si>
    <t>"</t>
  </si>
  <si>
    <t>Wpływy z innych lokalnych opłat pobieranych przez jst na podstawie odrębnych ustaw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</si>
  <si>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</si>
  <si>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</si>
  <si>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</si>
  <si>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§ 950</t>
  </si>
  <si>
    <t xml:space="preserve">     DOCHODY BUDŻETU</t>
  </si>
  <si>
    <t xml:space="preserve">Nazwa </t>
  </si>
  <si>
    <t>Planowane dochody na 2015 r</t>
  </si>
  <si>
    <t>Przychody i rozchody budżetu w 2015 r.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</si>
  <si>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</si>
  <si>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</si>
  <si>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</si>
  <si>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</si>
  <si>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</si>
  <si>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</si>
  <si>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</si>
  <si>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</si>
  <si>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</si>
  <si>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</si>
  <si>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Wpływy z innych lokalnych opłat pobieranych przez jednostki samorządu terytorialnego na podstawie odrębnych ustaw</t>
  </si>
  <si>
    <t>0,00</t>
  </si>
  <si>
    <t>- 9 919,00</t>
  </si>
  <si>
    <t>-915 000,00</t>
  </si>
  <si>
    <t>- 461 472,00</t>
  </si>
  <si>
    <t>-461 472,00</t>
  </si>
  <si>
    <t>+ 19 401,90</t>
  </si>
  <si>
    <t>+ 6 101,90</t>
  </si>
  <si>
    <t>- 68 000,00</t>
  </si>
  <si>
    <t>- 61 898,10</t>
  </si>
  <si>
    <t>+ 13 300,00</t>
  </si>
  <si>
    <t>- 100,00</t>
  </si>
  <si>
    <t>+ 13 200,00</t>
  </si>
  <si>
    <t>+ 915 000,00</t>
  </si>
  <si>
    <t>- 915 000,00</t>
  </si>
  <si>
    <t>- 68 100,00</t>
  </si>
  <si>
    <t>+ 934 401,90</t>
  </si>
  <si>
    <t>- 1 454 491,00</t>
  </si>
  <si>
    <t>Plan przed zmianą</t>
  </si>
  <si>
    <t>zwiększenia(+)</t>
  </si>
  <si>
    <t>zmniejszenia(-)</t>
  </si>
  <si>
    <t>Plan po zmianie</t>
  </si>
  <si>
    <t>+ 554 230,90</t>
  </si>
  <si>
    <t>- 974 320,00</t>
  </si>
  <si>
    <t>+ 380 171,00</t>
  </si>
  <si>
    <t>- 480 171,00</t>
  </si>
  <si>
    <t>- 100 000,00</t>
  </si>
  <si>
    <t>Załącznik Nr 3 do Uchwały Nr VI/27/2015 Rady Gminy Sochaczew z dnia 25 marca 2015 roku zmieniająca Uchwałę Budżetową Gminy Sochaczew na rok 2015.</t>
  </si>
  <si>
    <t xml:space="preserve">Załącznik nr 4 do Uchwały Nr VI/27/2015 Rady Gminy Sochaczew z dnia 25 marca 2015 roku zmieniająca Uchwałę Budżetową Gminy Sochaczew na rok 2015 </t>
  </si>
  <si>
    <t>+ 5 400,00</t>
  </si>
  <si>
    <t>+ 501,90</t>
  </si>
  <si>
    <t>Dodatek energetyczny</t>
  </si>
  <si>
    <t>+ 200,00</t>
  </si>
  <si>
    <t>- 77 919,00</t>
  </si>
  <si>
    <t xml:space="preserve">Załącznik nr 1 do Uchwały Nr VI/27/2015 Rady Gminy Sochaczew z dnia 25 marca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</si>
</sst>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1" fillId="0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10" xfId="0" applyFont="1" applyBorder="1" applyAlignment="1">
      <alignment horizontal="left" vertical="center"/>
    </xf>
    <xf numFmtId="4" fontId="62" fillId="0" borderId="12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4" fontId="62" fillId="0" borderId="10" xfId="0" applyNumberFormat="1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right" vertical="center"/>
    </xf>
    <xf numFmtId="49" fontId="19" fillId="33" borderId="10" xfId="0" applyNumberFormat="1" applyFont="1" applyFill="1" applyBorder="1" applyAlignment="1">
      <alignment horizontal="right" vertical="center"/>
    </xf>
    <xf numFmtId="4" fontId="19" fillId="34" borderId="10" xfId="0" applyNumberFormat="1" applyFont="1" applyFill="1" applyBorder="1" applyAlignment="1">
      <alignment vertical="center"/>
    </xf>
    <xf numFmtId="49" fontId="19" fillId="34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62" fillId="0" borderId="10" xfId="0" applyNumberFormat="1" applyFont="1" applyBorder="1" applyAlignment="1">
      <alignment horizontal="right" vertical="center"/>
    </xf>
    <xf numFmtId="49" fontId="62" fillId="0" borderId="10" xfId="0" applyNumberFormat="1" applyFont="1" applyBorder="1" applyAlignment="1">
      <alignment horizontal="right" vertical="center"/>
    </xf>
    <xf numFmtId="49" fontId="63" fillId="0" borderId="10" xfId="0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5"/>
  <sheetViews>
    <sheetView tabSelected="1" zoomScalePageLayoutView="0" workbookViewId="0" topLeftCell="A1">
      <selection activeCell="H32" sqref="H32:L34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10.7109375" style="0" customWidth="1"/>
    <col min="6" max="6" width="10.28125" style="0" customWidth="1"/>
    <col min="7" max="7" width="10.851562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7.281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90" t="s">
        <v>129</v>
      </c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2:21" ht="12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2:5" ht="9.75" customHeight="1">
      <c r="B3" s="5"/>
      <c r="C3" s="5"/>
      <c r="D3" s="5"/>
      <c r="E3" s="5"/>
    </row>
    <row r="4" ht="12.75">
      <c r="F4" s="1" t="s">
        <v>81</v>
      </c>
    </row>
    <row r="5" spans="1:12" s="66" customFormat="1" ht="15" customHeight="1">
      <c r="A5" s="89" t="s">
        <v>0</v>
      </c>
      <c r="B5" s="89" t="s">
        <v>10</v>
      </c>
      <c r="C5" s="95" t="s">
        <v>94</v>
      </c>
      <c r="D5" s="89" t="s">
        <v>92</v>
      </c>
      <c r="E5" s="89" t="s">
        <v>93</v>
      </c>
      <c r="F5" s="92" t="s">
        <v>83</v>
      </c>
      <c r="G5" s="92"/>
      <c r="H5" s="92"/>
      <c r="I5" s="92"/>
      <c r="J5" s="92"/>
      <c r="K5" s="92"/>
      <c r="L5" s="92"/>
    </row>
    <row r="6" spans="1:12" s="66" customFormat="1" ht="15" customHeight="1">
      <c r="A6" s="89"/>
      <c r="B6" s="89"/>
      <c r="C6" s="96"/>
      <c r="D6" s="94"/>
      <c r="E6" s="94"/>
      <c r="F6" s="93" t="s">
        <v>91</v>
      </c>
      <c r="G6" s="89" t="s">
        <v>58</v>
      </c>
      <c r="H6" s="89"/>
      <c r="I6" s="89"/>
      <c r="J6" s="89"/>
      <c r="K6" s="89"/>
      <c r="L6" s="89"/>
    </row>
    <row r="7" spans="1:12" s="66" customFormat="1" ht="15" customHeight="1">
      <c r="A7" s="94"/>
      <c r="B7" s="94"/>
      <c r="C7" s="96"/>
      <c r="D7" s="94"/>
      <c r="E7" s="94"/>
      <c r="F7" s="93"/>
      <c r="G7" s="89" t="s">
        <v>2</v>
      </c>
      <c r="H7" s="89" t="s">
        <v>8</v>
      </c>
      <c r="I7" s="89"/>
      <c r="J7" s="89" t="s">
        <v>7</v>
      </c>
      <c r="K7" s="89" t="s">
        <v>8</v>
      </c>
      <c r="L7" s="89"/>
    </row>
    <row r="8" spans="1:12" s="66" customFormat="1" ht="112.5" customHeight="1">
      <c r="A8" s="94"/>
      <c r="B8" s="94"/>
      <c r="C8" s="97"/>
      <c r="D8" s="94"/>
      <c r="E8" s="94"/>
      <c r="F8" s="93"/>
      <c r="G8" s="89"/>
      <c r="H8" s="65" t="s">
        <v>3</v>
      </c>
      <c r="I8" s="67" t="s">
        <v>4</v>
      </c>
      <c r="J8" s="89"/>
      <c r="K8" s="65" t="s">
        <v>3</v>
      </c>
      <c r="L8" s="67" t="s">
        <v>4</v>
      </c>
    </row>
    <row r="9" spans="1:12" s="69" customFormat="1" ht="12" customHeight="1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</row>
    <row r="10" spans="1:12" s="1" customFormat="1" ht="63.75" customHeight="1">
      <c r="A10" s="70" t="s">
        <v>59</v>
      </c>
      <c r="B10" s="76" t="s">
        <v>60</v>
      </c>
      <c r="C10" s="71">
        <v>63017</v>
      </c>
      <c r="D10" s="80" t="s">
        <v>96</v>
      </c>
      <c r="E10" s="80" t="s">
        <v>97</v>
      </c>
      <c r="F10" s="71">
        <v>53098</v>
      </c>
      <c r="G10" s="71">
        <v>53098</v>
      </c>
      <c r="H10" s="72">
        <v>52383</v>
      </c>
      <c r="I10" s="72">
        <v>0</v>
      </c>
      <c r="J10" s="72">
        <v>0</v>
      </c>
      <c r="K10" s="72">
        <v>0</v>
      </c>
      <c r="L10" s="72">
        <v>0</v>
      </c>
    </row>
    <row r="11" spans="1:12" ht="99" customHeight="1">
      <c r="A11" s="73"/>
      <c r="B11" s="74" t="s">
        <v>61</v>
      </c>
      <c r="C11" s="75">
        <v>62302</v>
      </c>
      <c r="D11" s="78" t="s">
        <v>96</v>
      </c>
      <c r="E11" s="78" t="s">
        <v>97</v>
      </c>
      <c r="F11" s="75">
        <v>52383</v>
      </c>
      <c r="G11" s="79" t="s">
        <v>97</v>
      </c>
      <c r="H11" s="79" t="s">
        <v>97</v>
      </c>
      <c r="I11" s="78">
        <v>0</v>
      </c>
      <c r="J11" s="79">
        <v>0</v>
      </c>
      <c r="K11" s="78">
        <v>0</v>
      </c>
      <c r="L11" s="78">
        <v>0</v>
      </c>
    </row>
    <row r="12" spans="1:12" s="1" customFormat="1" ht="87" customHeight="1">
      <c r="A12" s="70" t="s">
        <v>62</v>
      </c>
      <c r="B12" s="76" t="s">
        <v>63</v>
      </c>
      <c r="C12" s="71">
        <v>21925852</v>
      </c>
      <c r="D12" s="80" t="s">
        <v>96</v>
      </c>
      <c r="E12" s="80" t="s">
        <v>109</v>
      </c>
      <c r="F12" s="71">
        <v>21010852</v>
      </c>
      <c r="G12" s="71">
        <v>21010852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</row>
    <row r="13" spans="1:12" ht="61.5" customHeight="1">
      <c r="A13" s="73"/>
      <c r="B13" s="74" t="s">
        <v>76</v>
      </c>
      <c r="C13" s="75">
        <v>1080000</v>
      </c>
      <c r="D13" s="78" t="s">
        <v>96</v>
      </c>
      <c r="E13" s="78" t="s">
        <v>109</v>
      </c>
      <c r="F13" s="75">
        <v>165000</v>
      </c>
      <c r="G13" s="78" t="s">
        <v>98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s="1" customFormat="1" ht="43.5" customHeight="1">
      <c r="A14" s="70" t="s">
        <v>64</v>
      </c>
      <c r="B14" s="76" t="s">
        <v>65</v>
      </c>
      <c r="C14" s="71">
        <v>8687714</v>
      </c>
      <c r="D14" s="80" t="s">
        <v>96</v>
      </c>
      <c r="E14" s="80" t="s">
        <v>99</v>
      </c>
      <c r="F14" s="71">
        <v>8226242</v>
      </c>
      <c r="G14" s="71">
        <v>8226242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</row>
    <row r="15" spans="1:12" ht="35.25" customHeight="1">
      <c r="A15" s="73"/>
      <c r="B15" s="74" t="s">
        <v>66</v>
      </c>
      <c r="C15" s="75">
        <v>8667714</v>
      </c>
      <c r="D15" s="78" t="s">
        <v>96</v>
      </c>
      <c r="E15" s="78" t="s">
        <v>99</v>
      </c>
      <c r="F15" s="75">
        <v>8206242</v>
      </c>
      <c r="G15" s="78" t="s">
        <v>100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1:12" s="1" customFormat="1" ht="43.5" customHeight="1">
      <c r="A16" s="70" t="s">
        <v>67</v>
      </c>
      <c r="B16" s="76" t="s">
        <v>68</v>
      </c>
      <c r="C16" s="71">
        <v>2478900</v>
      </c>
      <c r="D16" s="80" t="s">
        <v>101</v>
      </c>
      <c r="E16" s="80" t="s">
        <v>110</v>
      </c>
      <c r="F16" s="71">
        <v>2430201.9</v>
      </c>
      <c r="G16" s="71">
        <v>2381503.8</v>
      </c>
      <c r="H16" s="72">
        <v>2370201.9</v>
      </c>
      <c r="I16" s="72">
        <v>0</v>
      </c>
      <c r="J16" s="72">
        <v>0</v>
      </c>
      <c r="K16" s="72">
        <v>0</v>
      </c>
      <c r="L16" s="72">
        <v>0</v>
      </c>
    </row>
    <row r="17" spans="1:12" ht="90" customHeight="1">
      <c r="A17" s="73"/>
      <c r="B17" s="74" t="s">
        <v>61</v>
      </c>
      <c r="C17" s="75">
        <v>2266200</v>
      </c>
      <c r="D17" s="78" t="s">
        <v>102</v>
      </c>
      <c r="E17" s="78" t="s">
        <v>103</v>
      </c>
      <c r="F17" s="75">
        <v>2204301.9</v>
      </c>
      <c r="G17" s="79" t="s">
        <v>104</v>
      </c>
      <c r="H17" s="79" t="s">
        <v>104</v>
      </c>
      <c r="I17" s="79">
        <v>0</v>
      </c>
      <c r="J17" s="79">
        <v>0</v>
      </c>
      <c r="K17" s="79">
        <v>0</v>
      </c>
      <c r="L17" s="79">
        <v>0</v>
      </c>
    </row>
    <row r="18" spans="1:12" ht="90" customHeight="1">
      <c r="A18" s="73"/>
      <c r="B18" s="74" t="s">
        <v>69</v>
      </c>
      <c r="C18" s="75">
        <v>152700</v>
      </c>
      <c r="D18" s="78" t="s">
        <v>105</v>
      </c>
      <c r="E18" s="78" t="s">
        <v>106</v>
      </c>
      <c r="F18" s="75">
        <v>165900</v>
      </c>
      <c r="G18" s="79" t="s">
        <v>107</v>
      </c>
      <c r="H18" s="79" t="s">
        <v>107</v>
      </c>
      <c r="I18" s="79">
        <v>0</v>
      </c>
      <c r="J18" s="79">
        <v>0</v>
      </c>
      <c r="K18" s="79">
        <v>0</v>
      </c>
      <c r="L18" s="79">
        <v>0</v>
      </c>
    </row>
    <row r="19" spans="1:12" s="1" customFormat="1" ht="50.25" customHeight="1">
      <c r="A19" s="70" t="s">
        <v>72</v>
      </c>
      <c r="B19" s="76" t="s">
        <v>73</v>
      </c>
      <c r="C19" s="71">
        <v>32000</v>
      </c>
      <c r="D19" s="80" t="s">
        <v>108</v>
      </c>
      <c r="E19" s="80" t="s">
        <v>96</v>
      </c>
      <c r="F19" s="71">
        <v>947000</v>
      </c>
      <c r="G19" s="71">
        <v>947000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</row>
    <row r="20" spans="1:12" ht="76.5" customHeight="1">
      <c r="A20" s="73"/>
      <c r="B20" s="74" t="s">
        <v>95</v>
      </c>
      <c r="C20" s="75">
        <v>0</v>
      </c>
      <c r="D20" s="78" t="s">
        <v>108</v>
      </c>
      <c r="E20" s="78" t="s">
        <v>96</v>
      </c>
      <c r="F20" s="75">
        <v>915000</v>
      </c>
      <c r="G20" s="75">
        <v>915000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s="6" customFormat="1" ht="34.5" customHeight="1">
      <c r="A21" s="89" t="s">
        <v>9</v>
      </c>
      <c r="B21" s="89"/>
      <c r="C21" s="77">
        <v>33914100.67</v>
      </c>
      <c r="D21" s="81" t="s">
        <v>111</v>
      </c>
      <c r="E21" s="81" t="s">
        <v>112</v>
      </c>
      <c r="F21" s="71">
        <v>33394011.57</v>
      </c>
      <c r="G21" s="77">
        <v>33264520.57</v>
      </c>
      <c r="H21" s="77">
        <v>2433653.77</v>
      </c>
      <c r="I21" s="77">
        <v>82107.8</v>
      </c>
      <c r="J21" s="77">
        <v>129491</v>
      </c>
      <c r="K21" s="77">
        <v>0</v>
      </c>
      <c r="L21" s="77">
        <v>0</v>
      </c>
    </row>
    <row r="22" spans="2:5" ht="12.75">
      <c r="B22" s="2"/>
      <c r="C22" s="2"/>
      <c r="D22" s="2"/>
      <c r="E22" s="2"/>
    </row>
    <row r="23" spans="1:5" ht="12.75">
      <c r="A23" s="3" t="s">
        <v>5</v>
      </c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77" customHeight="1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12" ht="12.75">
      <c r="B33" s="2"/>
      <c r="C33" s="2"/>
      <c r="D33" s="2"/>
      <c r="E33" s="2"/>
      <c r="H33" s="32"/>
      <c r="I33" s="33"/>
      <c r="K33" s="32"/>
      <c r="L33" s="33"/>
    </row>
    <row r="34" spans="2:5" ht="48" customHeight="1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</sheetData>
  <sheetProtection/>
  <mergeCells count="14">
    <mergeCell ref="B5:B8"/>
    <mergeCell ref="C5:C8"/>
    <mergeCell ref="D5:D8"/>
    <mergeCell ref="E5:E8"/>
    <mergeCell ref="G6:L6"/>
    <mergeCell ref="B1:U2"/>
    <mergeCell ref="A21:B21"/>
    <mergeCell ref="J7:J8"/>
    <mergeCell ref="K7:L7"/>
    <mergeCell ref="G7:G8"/>
    <mergeCell ref="H7:I7"/>
    <mergeCell ref="F5:L5"/>
    <mergeCell ref="F6:F8"/>
    <mergeCell ref="A5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2"/>
  <sheetViews>
    <sheetView workbookViewId="0" topLeftCell="A1">
      <selection activeCell="AB15" sqref="AB15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7" width="17.140625" style="2" customWidth="1"/>
    <col min="8" max="8" width="0.5625" style="2" customWidth="1"/>
    <col min="9" max="13" width="9.140625" style="2" hidden="1" customWidth="1"/>
    <col min="14" max="14" width="0.42578125" style="2" hidden="1" customWidth="1"/>
    <col min="15" max="23" width="9.140625" style="2" hidden="1" customWidth="1"/>
    <col min="24" max="16384" width="9.140625" style="2" customWidth="1"/>
  </cols>
  <sheetData>
    <row r="1" spans="1:23" ht="17.25" customHeight="1">
      <c r="A1" s="90" t="s">
        <v>122</v>
      </c>
      <c r="B1" s="90"/>
      <c r="C1" s="90"/>
      <c r="D1" s="90"/>
      <c r="E1" s="90"/>
      <c r="F1" s="90"/>
      <c r="G1" s="90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29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7" ht="27" customHeight="1">
      <c r="A4" s="105" t="s">
        <v>84</v>
      </c>
      <c r="B4" s="105"/>
      <c r="C4" s="105"/>
      <c r="D4" s="105"/>
      <c r="E4" s="45"/>
      <c r="F4" s="45"/>
      <c r="G4" s="45"/>
    </row>
    <row r="5" ht="13.5" customHeight="1">
      <c r="A5" s="7"/>
    </row>
    <row r="6" spans="4:7" ht="35.25" customHeight="1">
      <c r="D6" s="8"/>
      <c r="E6" s="8"/>
      <c r="F6" s="8"/>
      <c r="G6" s="8"/>
    </row>
    <row r="7" spans="1:7" ht="15" customHeight="1">
      <c r="A7" s="106" t="s">
        <v>11</v>
      </c>
      <c r="B7" s="106" t="s">
        <v>12</v>
      </c>
      <c r="C7" s="99" t="s">
        <v>13</v>
      </c>
      <c r="D7" s="99" t="s">
        <v>113</v>
      </c>
      <c r="E7" s="99" t="s">
        <v>114</v>
      </c>
      <c r="F7" s="99" t="s">
        <v>115</v>
      </c>
      <c r="G7" s="99" t="s">
        <v>116</v>
      </c>
    </row>
    <row r="8" spans="1:7" ht="15" customHeight="1">
      <c r="A8" s="106"/>
      <c r="B8" s="106"/>
      <c r="C8" s="106"/>
      <c r="D8" s="99"/>
      <c r="E8" s="100"/>
      <c r="F8" s="100"/>
      <c r="G8" s="100"/>
    </row>
    <row r="9" spans="1:7" ht="15.75" customHeight="1">
      <c r="A9" s="106"/>
      <c r="B9" s="106"/>
      <c r="C9" s="106"/>
      <c r="D9" s="99"/>
      <c r="E9" s="100"/>
      <c r="F9" s="100"/>
      <c r="G9" s="100"/>
    </row>
    <row r="10" spans="1:7" s="9" customFormat="1" ht="19.5" customHeight="1">
      <c r="A10" s="28">
        <v>1</v>
      </c>
      <c r="B10" s="28">
        <v>2</v>
      </c>
      <c r="C10" s="28">
        <v>3</v>
      </c>
      <c r="D10" s="29">
        <v>4</v>
      </c>
      <c r="E10" s="29">
        <v>5</v>
      </c>
      <c r="F10" s="29">
        <v>6</v>
      </c>
      <c r="G10" s="29">
        <v>7</v>
      </c>
    </row>
    <row r="11" spans="1:7" s="11" customFormat="1" ht="13.5" customHeight="1">
      <c r="A11" s="10" t="s">
        <v>14</v>
      </c>
      <c r="B11" s="34" t="s">
        <v>15</v>
      </c>
      <c r="C11" s="10"/>
      <c r="D11" s="31">
        <v>33914100.67</v>
      </c>
      <c r="E11" s="83" t="s">
        <v>111</v>
      </c>
      <c r="F11" s="83" t="s">
        <v>112</v>
      </c>
      <c r="G11" s="31">
        <v>33394011.57</v>
      </c>
    </row>
    <row r="12" spans="1:7" ht="15.75" customHeight="1">
      <c r="A12" s="10" t="s">
        <v>16</v>
      </c>
      <c r="B12" s="34" t="s">
        <v>17</v>
      </c>
      <c r="C12" s="10"/>
      <c r="D12" s="31">
        <v>33164100.67</v>
      </c>
      <c r="E12" s="83" t="s">
        <v>117</v>
      </c>
      <c r="F12" s="83" t="s">
        <v>118</v>
      </c>
      <c r="G12" s="31">
        <v>32744011.57</v>
      </c>
    </row>
    <row r="13" spans="1:7" ht="29.25" customHeight="1">
      <c r="A13" s="10" t="s">
        <v>18</v>
      </c>
      <c r="B13" s="34" t="s">
        <v>19</v>
      </c>
      <c r="C13" s="12"/>
      <c r="D13" s="42">
        <f>D11-D12</f>
        <v>750000</v>
      </c>
      <c r="E13" s="84" t="s">
        <v>119</v>
      </c>
      <c r="F13" s="84" t="s">
        <v>120</v>
      </c>
      <c r="G13" s="42">
        <f>G11-G12</f>
        <v>650000</v>
      </c>
    </row>
    <row r="14" spans="1:7" ht="18.75" customHeight="1">
      <c r="A14" s="101" t="s">
        <v>20</v>
      </c>
      <c r="B14" s="102"/>
      <c r="C14" s="12"/>
      <c r="D14" s="43">
        <f>SUM(D15:D22)</f>
        <v>1000000</v>
      </c>
      <c r="E14" s="84"/>
      <c r="F14" s="84"/>
      <c r="G14" s="43">
        <f>SUM(G15:G22)</f>
        <v>1000000</v>
      </c>
    </row>
    <row r="15" spans="1:7" ht="21.75" customHeight="1">
      <c r="A15" s="10" t="s">
        <v>14</v>
      </c>
      <c r="B15" s="13" t="s">
        <v>21</v>
      </c>
      <c r="C15" s="10" t="s">
        <v>22</v>
      </c>
      <c r="D15" s="44">
        <v>1000000</v>
      </c>
      <c r="E15" s="85"/>
      <c r="F15" s="85"/>
      <c r="G15" s="44">
        <v>1000000</v>
      </c>
    </row>
    <row r="16" spans="1:7" ht="18.75" customHeight="1">
      <c r="A16" s="14" t="s">
        <v>16</v>
      </c>
      <c r="B16" s="12" t="s">
        <v>23</v>
      </c>
      <c r="C16" s="10" t="s">
        <v>22</v>
      </c>
      <c r="D16" s="35"/>
      <c r="E16" s="86"/>
      <c r="F16" s="86"/>
      <c r="G16" s="35"/>
    </row>
    <row r="17" spans="1:7" ht="31.5" customHeight="1">
      <c r="A17" s="10" t="s">
        <v>18</v>
      </c>
      <c r="B17" s="15" t="s">
        <v>24</v>
      </c>
      <c r="C17" s="10" t="s">
        <v>25</v>
      </c>
      <c r="D17" s="36"/>
      <c r="E17" s="86"/>
      <c r="F17" s="86"/>
      <c r="G17" s="36"/>
    </row>
    <row r="18" spans="1:7" ht="15.75" customHeight="1">
      <c r="A18" s="14" t="s">
        <v>26</v>
      </c>
      <c r="B18" s="12" t="s">
        <v>27</v>
      </c>
      <c r="C18" s="10" t="s">
        <v>28</v>
      </c>
      <c r="D18" s="36"/>
      <c r="E18" s="86"/>
      <c r="F18" s="86"/>
      <c r="G18" s="36"/>
    </row>
    <row r="19" spans="1:7" ht="15" customHeight="1">
      <c r="A19" s="10" t="s">
        <v>29</v>
      </c>
      <c r="B19" s="12" t="s">
        <v>30</v>
      </c>
      <c r="C19" s="10" t="s">
        <v>31</v>
      </c>
      <c r="D19" s="36"/>
      <c r="E19" s="86"/>
      <c r="F19" s="86"/>
      <c r="G19" s="36"/>
    </row>
    <row r="20" spans="1:7" ht="16.5" customHeight="1">
      <c r="A20" s="14" t="s">
        <v>32</v>
      </c>
      <c r="B20" s="12" t="s">
        <v>33</v>
      </c>
      <c r="C20" s="10" t="s">
        <v>34</v>
      </c>
      <c r="D20" s="37"/>
      <c r="E20" s="86"/>
      <c r="F20" s="86"/>
      <c r="G20" s="37"/>
    </row>
    <row r="21" spans="1:7" ht="18.75" customHeight="1">
      <c r="A21" s="10" t="s">
        <v>35</v>
      </c>
      <c r="B21" s="12" t="s">
        <v>36</v>
      </c>
      <c r="C21" s="10" t="s">
        <v>37</v>
      </c>
      <c r="D21" s="38"/>
      <c r="E21" s="87"/>
      <c r="F21" s="87"/>
      <c r="G21" s="38"/>
    </row>
    <row r="22" spans="1:7" ht="30" customHeight="1">
      <c r="A22" s="10" t="s">
        <v>38</v>
      </c>
      <c r="B22" s="16" t="s">
        <v>39</v>
      </c>
      <c r="C22" s="10" t="s">
        <v>80</v>
      </c>
      <c r="D22" s="39"/>
      <c r="E22" s="87"/>
      <c r="F22" s="87"/>
      <c r="G22" s="39"/>
    </row>
    <row r="23" spans="1:7" ht="18.75" customHeight="1">
      <c r="A23" s="101" t="s">
        <v>40</v>
      </c>
      <c r="B23" s="102"/>
      <c r="C23" s="10"/>
      <c r="D23" s="43">
        <f>SUM(D24:D30)</f>
        <v>1750000</v>
      </c>
      <c r="E23" s="84"/>
      <c r="F23" s="84" t="s">
        <v>121</v>
      </c>
      <c r="G23" s="43">
        <f>SUM(G24:G30)</f>
        <v>1650000</v>
      </c>
    </row>
    <row r="24" spans="1:7" ht="16.5" customHeight="1">
      <c r="A24" s="10" t="s">
        <v>14</v>
      </c>
      <c r="B24" s="12" t="s">
        <v>41</v>
      </c>
      <c r="C24" s="10" t="s">
        <v>42</v>
      </c>
      <c r="D24" s="44">
        <v>1750000</v>
      </c>
      <c r="E24" s="85"/>
      <c r="F24" s="85" t="s">
        <v>121</v>
      </c>
      <c r="G24" s="44">
        <v>1650000</v>
      </c>
    </row>
    <row r="25" spans="1:7" ht="13.5" customHeight="1">
      <c r="A25" s="14" t="s">
        <v>16</v>
      </c>
      <c r="B25" s="17" t="s">
        <v>43</v>
      </c>
      <c r="C25" s="14" t="s">
        <v>42</v>
      </c>
      <c r="D25" s="40"/>
      <c r="E25" s="87"/>
      <c r="F25" s="87"/>
      <c r="G25" s="40"/>
    </row>
    <row r="26" spans="1:7" ht="38.25" customHeight="1">
      <c r="A26" s="10" t="s">
        <v>18</v>
      </c>
      <c r="B26" s="18" t="s">
        <v>44</v>
      </c>
      <c r="C26" s="10" t="s">
        <v>45</v>
      </c>
      <c r="D26" s="38"/>
      <c r="E26" s="87"/>
      <c r="F26" s="87"/>
      <c r="G26" s="38"/>
    </row>
    <row r="27" spans="1:7" ht="14.25" customHeight="1">
      <c r="A27" s="14" t="s">
        <v>26</v>
      </c>
      <c r="B27" s="17" t="s">
        <v>46</v>
      </c>
      <c r="C27" s="14" t="s">
        <v>47</v>
      </c>
      <c r="D27" s="40"/>
      <c r="E27" s="87"/>
      <c r="F27" s="87"/>
      <c r="G27" s="40"/>
    </row>
    <row r="28" spans="1:7" ht="15.75" customHeight="1">
      <c r="A28" s="10" t="s">
        <v>29</v>
      </c>
      <c r="B28" s="12" t="s">
        <v>48</v>
      </c>
      <c r="C28" s="10" t="s">
        <v>49</v>
      </c>
      <c r="D28" s="38"/>
      <c r="E28" s="87"/>
      <c r="F28" s="87"/>
      <c r="G28" s="38"/>
    </row>
    <row r="29" spans="1:7" ht="15" customHeight="1">
      <c r="A29" s="19" t="s">
        <v>32</v>
      </c>
      <c r="B29" s="16" t="s">
        <v>50</v>
      </c>
      <c r="C29" s="19" t="s">
        <v>51</v>
      </c>
      <c r="D29" s="37"/>
      <c r="E29" s="86"/>
      <c r="F29" s="86"/>
      <c r="G29" s="37"/>
    </row>
    <row r="30" spans="1:9" ht="16.5" customHeight="1">
      <c r="A30" s="19" t="s">
        <v>35</v>
      </c>
      <c r="B30" s="16" t="s">
        <v>52</v>
      </c>
      <c r="C30" s="20" t="s">
        <v>53</v>
      </c>
      <c r="D30" s="41"/>
      <c r="E30" s="88"/>
      <c r="F30" s="88"/>
      <c r="G30" s="41"/>
      <c r="H30" s="21"/>
      <c r="I30" s="21"/>
    </row>
    <row r="31" spans="1:3" ht="12.75">
      <c r="A31" s="22"/>
      <c r="B31" s="23"/>
      <c r="C31" s="24"/>
    </row>
    <row r="32" spans="1:7" ht="16.5" customHeight="1">
      <c r="A32" s="25"/>
      <c r="B32" s="103"/>
      <c r="C32" s="104"/>
      <c r="D32" s="104"/>
      <c r="E32" s="82"/>
      <c r="F32" s="82"/>
      <c r="G32" s="82"/>
    </row>
  </sheetData>
  <sheetProtection/>
  <mergeCells count="12">
    <mergeCell ref="B32:D32"/>
    <mergeCell ref="A4:D4"/>
    <mergeCell ref="A7:A9"/>
    <mergeCell ref="B7:B9"/>
    <mergeCell ref="C7:C9"/>
    <mergeCell ref="D7:D9"/>
    <mergeCell ref="A1:W3"/>
    <mergeCell ref="E7:E9"/>
    <mergeCell ref="F7:F9"/>
    <mergeCell ref="G7:G9"/>
    <mergeCell ref="A14:B14"/>
    <mergeCell ref="A23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90" t="s">
        <v>123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48.75" customHeight="1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ht="12.75">
      <c r="M4" s="26"/>
    </row>
    <row r="5" spans="1:13" s="27" customFormat="1" ht="20.25" customHeight="1">
      <c r="A5" s="111" t="s">
        <v>0</v>
      </c>
      <c r="B5" s="111" t="s">
        <v>6</v>
      </c>
      <c r="C5" s="112" t="s">
        <v>82</v>
      </c>
      <c r="D5" s="113" t="s">
        <v>85</v>
      </c>
      <c r="E5" s="114" t="s">
        <v>87</v>
      </c>
      <c r="F5" s="114" t="s">
        <v>88</v>
      </c>
      <c r="G5" s="113" t="s">
        <v>86</v>
      </c>
      <c r="H5" s="113" t="s">
        <v>89</v>
      </c>
      <c r="I5" s="114" t="s">
        <v>87</v>
      </c>
      <c r="J5" s="114" t="s">
        <v>88</v>
      </c>
      <c r="K5" s="114" t="s">
        <v>90</v>
      </c>
      <c r="L5" s="113" t="s">
        <v>54</v>
      </c>
      <c r="M5" s="113"/>
    </row>
    <row r="6" spans="1:13" s="27" customFormat="1" ht="39" customHeight="1">
      <c r="A6" s="111"/>
      <c r="B6" s="111"/>
      <c r="C6" s="112"/>
      <c r="D6" s="112"/>
      <c r="E6" s="115"/>
      <c r="F6" s="115"/>
      <c r="G6" s="112"/>
      <c r="H6" s="113"/>
      <c r="I6" s="115"/>
      <c r="J6" s="115"/>
      <c r="K6" s="116"/>
      <c r="L6" s="46" t="s">
        <v>55</v>
      </c>
      <c r="M6" s="46" t="s">
        <v>56</v>
      </c>
    </row>
    <row r="7" spans="1:13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1" customFormat="1" ht="59.25" customHeight="1">
      <c r="A8" s="47">
        <v>750</v>
      </c>
      <c r="B8" s="47">
        <v>75011</v>
      </c>
      <c r="C8" s="48" t="s">
        <v>61</v>
      </c>
      <c r="D8" s="49">
        <v>62302</v>
      </c>
      <c r="E8" s="50" t="s">
        <v>96</v>
      </c>
      <c r="F8" s="50" t="s">
        <v>97</v>
      </c>
      <c r="G8" s="49">
        <v>52383</v>
      </c>
      <c r="H8" s="51"/>
      <c r="I8" s="52"/>
      <c r="J8" s="52"/>
      <c r="K8" s="51"/>
      <c r="L8" s="51"/>
      <c r="M8" s="53"/>
    </row>
    <row r="9" spans="1:13" ht="36" customHeight="1">
      <c r="A9" s="47" t="s">
        <v>75</v>
      </c>
      <c r="B9" s="54">
        <v>75011</v>
      </c>
      <c r="C9" s="55" t="s">
        <v>74</v>
      </c>
      <c r="D9" s="51"/>
      <c r="E9" s="52"/>
      <c r="F9" s="52"/>
      <c r="G9" s="51"/>
      <c r="H9" s="56">
        <v>62302</v>
      </c>
      <c r="I9" s="57" t="s">
        <v>96</v>
      </c>
      <c r="J9" s="57" t="s">
        <v>97</v>
      </c>
      <c r="K9" s="56">
        <v>52383</v>
      </c>
      <c r="L9" s="56">
        <v>52383</v>
      </c>
      <c r="M9" s="56">
        <v>0</v>
      </c>
    </row>
    <row r="10" spans="1:13" s="1" customFormat="1" ht="73.5" customHeight="1">
      <c r="A10" s="47">
        <v>751</v>
      </c>
      <c r="B10" s="47">
        <v>75101</v>
      </c>
      <c r="C10" s="48" t="s">
        <v>61</v>
      </c>
      <c r="D10" s="49">
        <v>1683</v>
      </c>
      <c r="E10" s="50" t="s">
        <v>96</v>
      </c>
      <c r="F10" s="50" t="s">
        <v>96</v>
      </c>
      <c r="G10" s="49">
        <v>1683</v>
      </c>
      <c r="H10" s="49"/>
      <c r="I10" s="50"/>
      <c r="J10" s="50"/>
      <c r="K10" s="49"/>
      <c r="L10" s="49"/>
      <c r="M10" s="58"/>
    </row>
    <row r="11" spans="1:13" ht="48" customHeight="1">
      <c r="A11" s="47" t="s">
        <v>75</v>
      </c>
      <c r="B11" s="54">
        <v>75101</v>
      </c>
      <c r="C11" s="55" t="s">
        <v>77</v>
      </c>
      <c r="D11" s="49"/>
      <c r="E11" s="50"/>
      <c r="F11" s="50"/>
      <c r="G11" s="49"/>
      <c r="H11" s="56">
        <v>1683</v>
      </c>
      <c r="I11" s="57" t="s">
        <v>96</v>
      </c>
      <c r="J11" s="57" t="s">
        <v>96</v>
      </c>
      <c r="K11" s="56">
        <f>SUM(L11:M11)</f>
        <v>1683</v>
      </c>
      <c r="L11" s="56">
        <v>1683</v>
      </c>
      <c r="M11" s="56">
        <v>0</v>
      </c>
    </row>
    <row r="12" spans="1:13" s="1" customFormat="1" ht="64.5" customHeight="1">
      <c r="A12" s="47">
        <v>852</v>
      </c>
      <c r="B12" s="47">
        <v>85212</v>
      </c>
      <c r="C12" s="48" t="s">
        <v>61</v>
      </c>
      <c r="D12" s="49">
        <v>2203000</v>
      </c>
      <c r="E12" s="50" t="s">
        <v>96</v>
      </c>
      <c r="F12" s="50" t="s">
        <v>103</v>
      </c>
      <c r="G12" s="49">
        <v>2135000</v>
      </c>
      <c r="H12" s="49"/>
      <c r="I12" s="50"/>
      <c r="J12" s="50"/>
      <c r="K12" s="49"/>
      <c r="L12" s="49"/>
      <c r="M12" s="49"/>
    </row>
    <row r="13" spans="1:13" ht="62.25" customHeight="1">
      <c r="A13" s="47" t="s">
        <v>75</v>
      </c>
      <c r="B13" s="54">
        <v>85212</v>
      </c>
      <c r="C13" s="59" t="s">
        <v>78</v>
      </c>
      <c r="D13" s="49"/>
      <c r="E13" s="50"/>
      <c r="F13" s="50"/>
      <c r="G13" s="49"/>
      <c r="H13" s="56">
        <v>2203000</v>
      </c>
      <c r="I13" s="57" t="s">
        <v>96</v>
      </c>
      <c r="J13" s="57" t="s">
        <v>103</v>
      </c>
      <c r="K13" s="56">
        <v>2135000</v>
      </c>
      <c r="L13" s="56">
        <v>2135000</v>
      </c>
      <c r="M13" s="56">
        <v>0</v>
      </c>
    </row>
    <row r="14" spans="1:13" s="1" customFormat="1" ht="66.75" customHeight="1">
      <c r="A14" s="47" t="s">
        <v>75</v>
      </c>
      <c r="B14" s="47">
        <v>85213</v>
      </c>
      <c r="C14" s="48" t="s">
        <v>61</v>
      </c>
      <c r="D14" s="49">
        <v>6200</v>
      </c>
      <c r="E14" s="50" t="s">
        <v>124</v>
      </c>
      <c r="F14" s="50" t="s">
        <v>96</v>
      </c>
      <c r="G14" s="49">
        <v>11600</v>
      </c>
      <c r="H14" s="49"/>
      <c r="I14" s="50"/>
      <c r="J14" s="50"/>
      <c r="K14" s="49"/>
      <c r="L14" s="49"/>
      <c r="M14" s="49"/>
    </row>
    <row r="15" spans="1:13" ht="72.75" customHeight="1">
      <c r="A15" s="47" t="s">
        <v>75</v>
      </c>
      <c r="B15" s="54">
        <v>85213</v>
      </c>
      <c r="C15" s="60" t="s">
        <v>79</v>
      </c>
      <c r="D15" s="49"/>
      <c r="E15" s="50"/>
      <c r="F15" s="50"/>
      <c r="G15" s="49"/>
      <c r="H15" s="56">
        <v>6200</v>
      </c>
      <c r="I15" s="57" t="s">
        <v>124</v>
      </c>
      <c r="J15" s="57" t="s">
        <v>96</v>
      </c>
      <c r="K15" s="56">
        <v>11600</v>
      </c>
      <c r="L15" s="56">
        <v>11600</v>
      </c>
      <c r="M15" s="56">
        <v>0</v>
      </c>
    </row>
    <row r="16" spans="1:13" s="1" customFormat="1" ht="66.75" customHeight="1">
      <c r="A16" s="47" t="s">
        <v>75</v>
      </c>
      <c r="B16" s="47">
        <v>85215</v>
      </c>
      <c r="C16" s="48" t="s">
        <v>61</v>
      </c>
      <c r="D16" s="49">
        <v>0</v>
      </c>
      <c r="E16" s="50" t="s">
        <v>125</v>
      </c>
      <c r="F16" s="50" t="s">
        <v>96</v>
      </c>
      <c r="G16" s="49">
        <v>501.9</v>
      </c>
      <c r="H16" s="49"/>
      <c r="I16" s="50"/>
      <c r="J16" s="50"/>
      <c r="K16" s="49"/>
      <c r="L16" s="49"/>
      <c r="M16" s="49"/>
    </row>
    <row r="17" spans="1:13" ht="72.75" customHeight="1">
      <c r="A17" s="47" t="s">
        <v>75</v>
      </c>
      <c r="B17" s="54">
        <v>85215</v>
      </c>
      <c r="C17" s="60" t="s">
        <v>126</v>
      </c>
      <c r="D17" s="49"/>
      <c r="E17" s="50"/>
      <c r="F17" s="50"/>
      <c r="G17" s="49"/>
      <c r="H17" s="56">
        <v>0</v>
      </c>
      <c r="I17" s="57" t="s">
        <v>125</v>
      </c>
      <c r="J17" s="57" t="s">
        <v>96</v>
      </c>
      <c r="K17" s="56">
        <v>501.9</v>
      </c>
      <c r="L17" s="56">
        <v>501.9</v>
      </c>
      <c r="M17" s="56">
        <v>0</v>
      </c>
    </row>
    <row r="18" spans="1:13" s="1" customFormat="1" ht="58.5" customHeight="1">
      <c r="A18" s="47" t="s">
        <v>75</v>
      </c>
      <c r="B18" s="47">
        <v>85228</v>
      </c>
      <c r="C18" s="48" t="s">
        <v>61</v>
      </c>
      <c r="D18" s="49">
        <v>57000</v>
      </c>
      <c r="E18" s="50" t="s">
        <v>96</v>
      </c>
      <c r="F18" s="50" t="s">
        <v>96</v>
      </c>
      <c r="G18" s="49">
        <v>57000</v>
      </c>
      <c r="H18" s="49"/>
      <c r="I18" s="50"/>
      <c r="J18" s="50"/>
      <c r="K18" s="49"/>
      <c r="L18" s="49"/>
      <c r="M18" s="49"/>
    </row>
    <row r="19" spans="1:13" ht="42" customHeight="1">
      <c r="A19" s="47" t="s">
        <v>75</v>
      </c>
      <c r="B19" s="54">
        <v>85228</v>
      </c>
      <c r="C19" s="60" t="s">
        <v>70</v>
      </c>
      <c r="D19" s="56"/>
      <c r="E19" s="57"/>
      <c r="F19" s="57"/>
      <c r="G19" s="56"/>
      <c r="H19" s="56">
        <v>57000</v>
      </c>
      <c r="I19" s="57" t="s">
        <v>96</v>
      </c>
      <c r="J19" s="57" t="s">
        <v>96</v>
      </c>
      <c r="K19" s="56">
        <f>SUM(L19:M19)</f>
        <v>57000</v>
      </c>
      <c r="L19" s="56">
        <v>57000</v>
      </c>
      <c r="M19" s="56">
        <v>0</v>
      </c>
    </row>
    <row r="20" spans="1:13" s="1" customFormat="1" ht="58.5" customHeight="1">
      <c r="A20" s="47" t="s">
        <v>75</v>
      </c>
      <c r="B20" s="47">
        <v>85295</v>
      </c>
      <c r="C20" s="48" t="s">
        <v>61</v>
      </c>
      <c r="D20" s="49">
        <v>0</v>
      </c>
      <c r="E20" s="50" t="s">
        <v>127</v>
      </c>
      <c r="F20" s="50" t="s">
        <v>96</v>
      </c>
      <c r="G20" s="49">
        <v>200</v>
      </c>
      <c r="H20" s="49"/>
      <c r="I20" s="50"/>
      <c r="J20" s="50"/>
      <c r="K20" s="49"/>
      <c r="L20" s="49"/>
      <c r="M20" s="49"/>
    </row>
    <row r="21" spans="1:13" ht="42" customHeight="1">
      <c r="A21" s="47" t="s">
        <v>75</v>
      </c>
      <c r="B21" s="54">
        <v>85295</v>
      </c>
      <c r="C21" s="60" t="s">
        <v>71</v>
      </c>
      <c r="D21" s="56"/>
      <c r="E21" s="57"/>
      <c r="F21" s="57"/>
      <c r="G21" s="56"/>
      <c r="H21" s="56">
        <v>0</v>
      </c>
      <c r="I21" s="57" t="s">
        <v>127</v>
      </c>
      <c r="J21" s="57" t="s">
        <v>96</v>
      </c>
      <c r="K21" s="56">
        <v>200</v>
      </c>
      <c r="L21" s="56">
        <v>200</v>
      </c>
      <c r="M21" s="56">
        <v>0</v>
      </c>
    </row>
    <row r="22" spans="1:13" ht="33" customHeight="1">
      <c r="A22" s="107" t="s">
        <v>1</v>
      </c>
      <c r="B22" s="108"/>
      <c r="C22" s="109"/>
      <c r="D22" s="61">
        <f>SUM(D8,D10,D12,D14,D16,D18,D20)</f>
        <v>2330185</v>
      </c>
      <c r="E22" s="62" t="s">
        <v>102</v>
      </c>
      <c r="F22" s="62" t="s">
        <v>128</v>
      </c>
      <c r="G22" s="61">
        <f>SUM(G8,G10,G12,G14,G16,G18,G20)</f>
        <v>2258367.9</v>
      </c>
      <c r="H22" s="63">
        <f>SUM(H9,H11,H13,H15,H17,H19,H21)</f>
        <v>2330185</v>
      </c>
      <c r="I22" s="64" t="s">
        <v>102</v>
      </c>
      <c r="J22" s="64" t="s">
        <v>128</v>
      </c>
      <c r="K22" s="63">
        <f>SUM(K9,K11,K13,K15,K17,K19,K21)</f>
        <v>2258367.9</v>
      </c>
      <c r="L22" s="63">
        <f>SUM(L9,L11,L13,L15,L17,L19,L21)</f>
        <v>2258367.9</v>
      </c>
      <c r="M22" s="63">
        <f>SUM(M9,M11,M13,M15,M19)</f>
        <v>0</v>
      </c>
    </row>
    <row r="24" ht="12.75">
      <c r="A24" s="4"/>
    </row>
  </sheetData>
  <sheetProtection/>
  <mergeCells count="15">
    <mergeCell ref="F5:F6"/>
    <mergeCell ref="I5:I6"/>
    <mergeCell ref="J5:J6"/>
    <mergeCell ref="K5:K6"/>
    <mergeCell ref="A1:M2"/>
    <mergeCell ref="A22:C22"/>
    <mergeCell ref="A3:M3"/>
    <mergeCell ref="A5:A6"/>
    <mergeCell ref="B5:B6"/>
    <mergeCell ref="C5:C6"/>
    <mergeCell ref="D5:D6"/>
    <mergeCell ref="H5:H6"/>
    <mergeCell ref="L5:M5"/>
    <mergeCell ref="G5:G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2015-03-31T07:37:25Z</cp:lastPrinted>
  <dcterms:created xsi:type="dcterms:W3CDTF">2009-10-15T10:17:39Z</dcterms:created>
  <dcterms:modified xsi:type="dcterms:W3CDTF">2015-03-31T09:03:03Z</dcterms:modified>
  <cp:category/>
  <cp:version/>
  <cp:contentType/>
  <cp:contentStatus/>
</cp:coreProperties>
</file>